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161D1ECA-FFC0-43EF-8EA6-433746E3FE00}" xr6:coauthVersionLast="47" xr6:coauthVersionMax="47" xr10:uidLastSave="{00000000-0000-0000-0000-000000000000}"/>
  <bookViews>
    <workbookView xWindow="-120" yWindow="-120" windowWidth="29040" windowHeight="17520" tabRatio="834"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22" r:id="rId9"/>
    <sheet name="10-year overview" sheetId="13" r:id="rId10"/>
    <sheet name="Material Group companies" sheetId="19" r:id="rId11"/>
    <sheet name="Glossary" sheetId="14" r:id="rId12"/>
  </sheets>
  <externalReferences>
    <externalReference r:id="rId13"/>
  </externalReferences>
  <definedNames>
    <definedName name="Bilanzstichtag_GHJ">[1]Dateneingabe!$B$7</definedName>
    <definedName name="Bilanzstichtag_VJ">[1]Dateneingabe!$B$9</definedName>
    <definedName name="_xlnm.Print_Area" localSheetId="9">'10-year overview'!$A$1:$X$59</definedName>
    <definedName name="_xlnm.Print_Area" localSheetId="7">'Balance sheet'!$A$1:$H$55</definedName>
    <definedName name="_xlnm.Print_Area" localSheetId="8">'Cash flow statement'!$A$1:$G$46</definedName>
    <definedName name="_xlnm.Print_Area" localSheetId="0">Contents!$A$1:$S$34</definedName>
    <definedName name="_xlnm.Print_Area" localSheetId="5">'Deliveries by model series'!$A$1:$AA$41</definedName>
    <definedName name="_xlnm.Print_Area" localSheetId="4">'Deliveries by region'!$A$1:$Y$65</definedName>
    <definedName name="_xlnm.Print_Area" localSheetId="11">Glossary!$A$1:$S$34</definedName>
    <definedName name="_xlnm.Print_Area" localSheetId="6">'Income statement'!$A$1:$Y$30</definedName>
    <definedName name="_xlnm.Print_Area" localSheetId="1">'Key figures Audi Group'!$A$1:$AA$71</definedName>
    <definedName name="_xlnm.Print_Area" localSheetId="10">'Material Group companies'!$A$1:$A$59</definedName>
    <definedName name="_xlnm.Print_Area" localSheetId="3">'Production by model series'!$A$1:$AA$43</definedName>
    <definedName name="_xlnm.Print_Area" localSheetId="2">'Production by site'!$A$1:$Y$42</definedName>
    <definedName name="Quartal_GJ">[1]Dateneingabe!$B$11</definedName>
    <definedName name="Quartal_VJ">[1]Dateneingabe!$B$12</definedName>
    <definedName name="test_Verena" localSheetId="6">'Income statement'!$A$1:$A$29</definedName>
    <definedName name="test_Verena" localSheetId="1">'Key figures Audi Group'!$A$1:$C$17</definedName>
    <definedName name="Zeitraum_GuV_GJ">[1]Dateneingabe!$B$4</definedName>
    <definedName name="Zeitraum_GuV_VJ">[1]Dateneingabe!$B$5</definedName>
  </definedNames>
  <calcPr calcId="191028" concurrentManualCount="16"/>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4" l="1"/>
  <c r="L31" i="3"/>
  <c r="W47" i="13"/>
  <c r="U47" i="13"/>
  <c r="S47" i="13"/>
  <c r="O47" i="13"/>
  <c r="M47" i="13"/>
  <c r="K47" i="13"/>
  <c r="I47" i="13"/>
  <c r="G47" i="13"/>
  <c r="E47" i="13"/>
  <c r="D31" i="3"/>
  <c r="H31" i="3"/>
  <c r="S31" i="3"/>
  <c r="W31" i="3"/>
  <c r="Y31" i="3"/>
  <c r="U39" i="5"/>
  <c r="W39" i="5"/>
</calcChain>
</file>

<file path=xl/sharedStrings.xml><?xml version="1.0" encoding="utf-8"?>
<sst xmlns="http://schemas.openxmlformats.org/spreadsheetml/2006/main" count="681" uniqueCount="314">
  <si>
    <t>Key figures Audi Group</t>
  </si>
  <si>
    <t>Production by site</t>
  </si>
  <si>
    <t>Production by model series</t>
  </si>
  <si>
    <t>Deliveries by region</t>
  </si>
  <si>
    <t>Deliveries by model series</t>
  </si>
  <si>
    <t>Income statement</t>
  </si>
  <si>
    <t>Balance sheet</t>
  </si>
  <si>
    <t>Cash flow statement</t>
  </si>
  <si>
    <t>Workforce</t>
  </si>
  <si>
    <t>10-year overview</t>
  </si>
  <si>
    <t>Material Audi Group companies</t>
  </si>
  <si>
    <t>Glossary</t>
  </si>
  <si>
    <t>Q1/2024</t>
  </si>
  <si>
    <t>Q2/2024</t>
  </si>
  <si>
    <t>Q3/2024</t>
  </si>
  <si>
    <t>Q4/2024</t>
  </si>
  <si>
    <t>Q4/2023</t>
  </si>
  <si>
    <t>Δ %</t>
  </si>
  <si>
    <t>Deliveries to customers 
Brand Group Progressive</t>
  </si>
  <si>
    <t>cars</t>
  </si>
  <si>
    <t>Revenue</t>
  </si>
  <si>
    <t>€m</t>
  </si>
  <si>
    <t>Operating profit</t>
  </si>
  <si>
    <t>Operating return on sales (ROS)</t>
  </si>
  <si>
    <t>%</t>
  </si>
  <si>
    <t>Net cash flow</t>
  </si>
  <si>
    <t>Investment ratio</t>
  </si>
  <si>
    <t>Key figures Audi brand</t>
  </si>
  <si>
    <t xml:space="preserve">Deliveries to customers </t>
  </si>
  <si>
    <t>Key figures Bentley brand</t>
  </si>
  <si>
    <t>Key figures Lamborghini brand</t>
  </si>
  <si>
    <t>Key figures Ducati brand</t>
  </si>
  <si>
    <t>motorcycles</t>
  </si>
  <si>
    <t>Production of cars Brand Group Progressive by site</t>
  </si>
  <si>
    <t xml:space="preserve"> </t>
  </si>
  <si>
    <t>Germany</t>
  </si>
  <si>
    <t>Ingolstadt</t>
  </si>
  <si>
    <t>Neckarsulm</t>
  </si>
  <si>
    <t>Zwickau</t>
  </si>
  <si>
    <t>International</t>
  </si>
  <si>
    <t>Győr (Hungary)</t>
  </si>
  <si>
    <t>Brussels (Belgium)</t>
  </si>
  <si>
    <t>San José Chiapa (Mexico)</t>
  </si>
  <si>
    <t>São José dos Pinhais (Brazil)</t>
  </si>
  <si>
    <t>Martorell (Spain)</t>
  </si>
  <si>
    <t>Bratislava (Slovakia)</t>
  </si>
  <si>
    <t>Audi brand</t>
  </si>
  <si>
    <t>Crewe (United Kingdom)</t>
  </si>
  <si>
    <t>Bentley brand</t>
  </si>
  <si>
    <t>Sant’Agata Bolognese (Italy)</t>
  </si>
  <si>
    <t>Lamborghini brand</t>
  </si>
  <si>
    <t>Brand Group Progressive</t>
  </si>
  <si>
    <t>Production of Ducati motorcycles by site</t>
  </si>
  <si>
    <t>Bologna (Italy)</t>
  </si>
  <si>
    <t>Amphur Pluakdaeng/Map Yang Phon (Thailand)</t>
  </si>
  <si>
    <t>Manaus (Brazil)</t>
  </si>
  <si>
    <t>Córdoba (Argentina)</t>
  </si>
  <si>
    <t>Ducati brand</t>
  </si>
  <si>
    <t>Production of cars Brand Group Progressive by model series</t>
  </si>
  <si>
    <t>Segment</t>
  </si>
  <si>
    <t>-</t>
  </si>
  <si>
    <t>B</t>
  </si>
  <si>
    <t>D</t>
  </si>
  <si>
    <t>Bentley Flying Spur</t>
  </si>
  <si>
    <t>Bentley Bentayga</t>
  </si>
  <si>
    <t>Lamborghini Urus</t>
  </si>
  <si>
    <t>Lamborghini Huracán</t>
  </si>
  <si>
    <t>E</t>
  </si>
  <si>
    <t>Lamborghini Aventador</t>
  </si>
  <si>
    <t>Lamborghini Revuelto</t>
  </si>
  <si>
    <t xml:space="preserve">of which Audi models built locally by associated Chinese companies [FAW-Volkswagen Automotive Co., Ltd., Changchun (China) and SAIC Volkswagen Automotive Co., Ltd., Shanghai (China)], available and sold exclusively in China </t>
  </si>
  <si>
    <t>Share of BEV production</t>
  </si>
  <si>
    <t>Share of PHEV production</t>
  </si>
  <si>
    <t>Share of MHEV production</t>
  </si>
  <si>
    <t>Production of motorcycles Ducati brand</t>
  </si>
  <si>
    <t>Scrambler</t>
  </si>
  <si>
    <r>
      <t xml:space="preserve">Naked/Sport Cruiser 
</t>
    </r>
    <r>
      <rPr>
        <sz val="10"/>
        <color theme="5"/>
        <rFont val="Audi Type"/>
        <family val="2"/>
      </rPr>
      <t>Diavel, Monster, Streetfighter</t>
    </r>
  </si>
  <si>
    <r>
      <t xml:space="preserve">Dual/Hyper 
</t>
    </r>
    <r>
      <rPr>
        <sz val="10"/>
        <color theme="5"/>
        <rFont val="Audi Type"/>
        <family val="2"/>
      </rPr>
      <t>Hypermotard, Multistrada, Desert X</t>
    </r>
  </si>
  <si>
    <r>
      <t xml:space="preserve">Sport 
</t>
    </r>
    <r>
      <rPr>
        <sz val="10"/>
        <color theme="5"/>
        <rFont val="Audi Type"/>
        <family val="2"/>
      </rPr>
      <t>SuperSport, Panigale</t>
    </r>
  </si>
  <si>
    <t>Deliveries to customers of cars Brand Group Progressive by region</t>
  </si>
  <si>
    <t>Europe</t>
  </si>
  <si>
    <t>China incl. Hong Kong</t>
  </si>
  <si>
    <t>USA</t>
  </si>
  <si>
    <t>Other markets</t>
  </si>
  <si>
    <t>Worldwide</t>
  </si>
  <si>
    <t>Deliveries to customers Audi brand by region</t>
  </si>
  <si>
    <t>of which: local production</t>
  </si>
  <si>
    <t>Deliveries to customers Bentley brand by region</t>
  </si>
  <si>
    <t>Deliveries to customers Lamborghini brand by region</t>
  </si>
  <si>
    <t>Deliveries to customers of motorcycles Ducati brand by region</t>
  </si>
  <si>
    <t>Deliveries to customers of cars Brand Group Progressive by model series</t>
  </si>
  <si>
    <t>of which BEV deliveries</t>
  </si>
  <si>
    <t>BEV share</t>
  </si>
  <si>
    <t>Deliveries to customers of motorcycles Ducati brand</t>
  </si>
  <si>
    <t xml:space="preserve">Income statement of the Audi Group </t>
  </si>
  <si>
    <t>Cost of goods sold</t>
  </si>
  <si>
    <t>Gross profit</t>
  </si>
  <si>
    <t>Gross margin in %</t>
  </si>
  <si>
    <t>Distribution expenses</t>
  </si>
  <si>
    <t>Administrative expenses</t>
  </si>
  <si>
    <t>Other operating income</t>
  </si>
  <si>
    <t>Other operating expenses</t>
  </si>
  <si>
    <t>Operating return on sales (ROS) in %</t>
  </si>
  <si>
    <t>Result from investments accounted for using the equity method</t>
  </si>
  <si>
    <t>Interest result</t>
  </si>
  <si>
    <t>Other financial result</t>
  </si>
  <si>
    <t>Financial result</t>
  </si>
  <si>
    <t>Profit before tax</t>
  </si>
  <si>
    <t>Return on sales before tax in %</t>
  </si>
  <si>
    <t>Income tax expense</t>
  </si>
  <si>
    <t>Profit after tax</t>
  </si>
  <si>
    <t>Return on sales after tax in %</t>
  </si>
  <si>
    <t>Balance sheet of the Audi Group</t>
  </si>
  <si>
    <t>Dez. 31, 2024</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</si>
  <si>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</si>
  <si>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</si>
  <si>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</si>
  <si>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</si>
  <si>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</si>
  <si>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</si>
  <si>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</si>
  <si>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</si>
  <si>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</si>
  <si>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</si>
  <si>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</si>
  <si>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</si>
  <si>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</si>
  <si>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</si>
  <si>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</si>
  <si>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</si>
  <si>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</si>
  <si>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Assets held for sale</t>
  </si>
  <si>
    <t>Total equity and liabilities</t>
  </si>
  <si>
    <t>Equity</t>
  </si>
  <si>
    <t>Subscribed capital</t>
  </si>
  <si>
    <t>Capital reserve</t>
  </si>
  <si>
    <t>Retained earnings</t>
  </si>
  <si>
    <t>Non-controlling interests</t>
  </si>
  <si>
    <t>Non-current liablities</t>
  </si>
  <si>
    <t>Financial liabilities</t>
  </si>
  <si>
    <t>Provisions for pensions</t>
  </si>
  <si>
    <t>Other provisions</t>
  </si>
  <si>
    <t>Effective income tax obligations</t>
  </si>
  <si>
    <t>Deferred tax liabilities</t>
  </si>
  <si>
    <t>Other financial liablities</t>
  </si>
  <si>
    <t>Other liabilities</t>
  </si>
  <si>
    <t>Current liabilities</t>
  </si>
  <si>
    <t>Trade payables</t>
  </si>
  <si>
    <t>Cash flow statement of the Audi Group</t>
  </si>
  <si>
    <t>Profit before profit transfer and income taxes</t>
  </si>
  <si>
    <t>Income tax payments</t>
  </si>
  <si>
    <t>Amortization of and impairment losses (reversals) on capitalized development costs</t>
  </si>
  <si>
    <t>Depreciation and amortization of and impairment losses (reversals) on property, plant and equipment, lease assets, investment property and other intangible assets</t>
  </si>
  <si>
    <t>Change in provisions for pensions</t>
  </si>
  <si>
    <t>Result from the disposal of assets</t>
  </si>
  <si>
    <t>Other non-cash income and expenses</t>
  </si>
  <si>
    <t>Gross cash flow</t>
  </si>
  <si>
    <t>of which change in inventories</t>
  </si>
  <si>
    <t>of which change in receivables</t>
  </si>
  <si>
    <t>of which change in liabilities</t>
  </si>
  <si>
    <t>of which change in provisions</t>
  </si>
  <si>
    <t>Change in working capital</t>
  </si>
  <si>
    <t>Cash flow from operating activities</t>
  </si>
  <si>
    <t>Investments in property, plant and equipment, investment property and other intangible assets</t>
  </si>
  <si>
    <t>Additions to capitalized development costs</t>
  </si>
  <si>
    <t>Disposal of tangible assets</t>
  </si>
  <si>
    <t>Change in participations</t>
  </si>
  <si>
    <t>Investments in securities and loans</t>
  </si>
  <si>
    <t>Cash flow from investing activities</t>
  </si>
  <si>
    <t>Cash flow from financing activities</t>
  </si>
  <si>
    <t>Change in cash and cash equivalents due to changes in exchange rates</t>
  </si>
  <si>
    <t>Change in cash and cash equivalents</t>
  </si>
  <si>
    <t>Cash and cash equivalents at beginning of period</t>
  </si>
  <si>
    <t>Cash and cash equivalents at end of period</t>
  </si>
  <si>
    <t>Fixed deposits, securities and loans extended</t>
  </si>
  <si>
    <t>Gross liquidity</t>
  </si>
  <si>
    <t>Net liquidity</t>
  </si>
  <si>
    <t>–</t>
  </si>
  <si>
    <t>average for the year</t>
  </si>
  <si>
    <t>10-year overview of the Audi Group</t>
  </si>
  <si>
    <r>
      <t>2017</t>
    </r>
    <r>
      <rPr>
        <b/>
        <vertAlign val="superscript"/>
        <sz val="10"/>
        <color theme="1"/>
        <rFont val="Audi Type"/>
        <family val="2"/>
      </rPr>
      <t xml:space="preserve"> 1)</t>
    </r>
  </si>
  <si>
    <t>Production</t>
  </si>
  <si>
    <r>
      <t xml:space="preserve">Automobiles </t>
    </r>
    <r>
      <rPr>
        <vertAlign val="superscript"/>
        <sz val="10"/>
        <color theme="1"/>
        <rFont val="Audi Type"/>
        <family val="2"/>
      </rPr>
      <t>2)</t>
    </r>
  </si>
  <si>
    <t>3)</t>
  </si>
  <si>
    <t>Engines and electric powertrains</t>
  </si>
  <si>
    <t>Motorcycles</t>
  </si>
  <si>
    <t>Deliveries to customers</t>
  </si>
  <si>
    <t>Automobiles</t>
  </si>
  <si>
    <r>
      <t xml:space="preserve">Audi brand </t>
    </r>
    <r>
      <rPr>
        <vertAlign val="superscript"/>
        <sz val="10"/>
        <color theme="1"/>
        <rFont val="Audi Type"/>
        <family val="2"/>
      </rPr>
      <t>4)</t>
    </r>
  </si>
  <si>
    <r>
      <t xml:space="preserve">Bentley brand </t>
    </r>
    <r>
      <rPr>
        <vertAlign val="superscript"/>
        <sz val="10"/>
        <color theme="1"/>
        <rFont val="Audi Type"/>
        <family val="2"/>
      </rPr>
      <t>5)</t>
    </r>
  </si>
  <si>
    <t>Other Volkswagen Group brands</t>
  </si>
  <si>
    <t>From the Income Statement</t>
  </si>
  <si>
    <t>From the Balance Sheet (Dec. 31)</t>
  </si>
  <si>
    <t>Liabilities</t>
  </si>
  <si>
    <t>Balance sheet total</t>
  </si>
  <si>
    <t>From the Cash Flow Statement</t>
  </si>
  <si>
    <t>Investing activities attributable to operating activities</t>
  </si>
  <si>
    <t>Net liquidity (Dec. 31)</t>
  </si>
  <si>
    <t>Financial ratios</t>
  </si>
  <si>
    <t>Return on sales before tax</t>
  </si>
  <si>
    <t>Research and development ratio</t>
  </si>
  <si>
    <t>Equity ratio (Dec. 31)</t>
  </si>
  <si>
    <t xml:space="preserve">1) financial figures adjusted to take into account initial implementation of IFRS 9 and IFRS 15
</t>
  </si>
  <si>
    <t xml:space="preserve">2) including vehicles built locally by associated Chinese companies FAW-Volkswagen Automotive Co., Ltd., Changchun (China) and SAIC Volkswagen Automotive Co., Ltd., Shanghai (China), available and sold exclusively in China 
</t>
  </si>
  <si>
    <t>3) The figure has been adjusted to reflect the amended counting method</t>
  </si>
  <si>
    <t xml:space="preserve">4) including delivered vehicles built by the associate company FAW-Volkswagen Automotive Co., Ltd., Changchun (China), and SAIC Volkswagen Automotive Co., Ltd., Shanghai (China), available and sold exclusively in China 
</t>
  </si>
  <si>
    <t>5) Bentley was consolidated as of January, 1st, 2022</t>
  </si>
  <si>
    <t>Fully consolidated companies</t>
  </si>
  <si>
    <t>AUDI AG, Ingolstadt</t>
  </si>
  <si>
    <t>AUDI Immobilien Verwaltung GmbH, Ingolstadt</t>
  </si>
  <si>
    <t>Audi Real Estate GmbH, Ingolstadt</t>
  </si>
  <si>
    <t>Audi Sport GmbH, Neckarsulm</t>
  </si>
  <si>
    <r>
      <t xml:space="preserve">Ducati Motor Deutschland GmbH, Neuburg an der Donau </t>
    </r>
    <r>
      <rPr>
        <vertAlign val="superscript"/>
        <sz val="10"/>
        <color rgb="FF000000"/>
        <rFont val="Audi Type"/>
        <family val="2"/>
      </rPr>
      <t>1)</t>
    </r>
  </si>
  <si>
    <t>PSW automotive engineering GmbH, Gaimersheim</t>
  </si>
  <si>
    <r>
      <t>UI-S 5-Fonds, Frankfurt am Main</t>
    </r>
    <r>
      <rPr>
        <vertAlign val="superscript"/>
        <sz val="10"/>
        <color rgb="FF000000"/>
        <rFont val="Audi Type"/>
        <family val="2"/>
      </rPr>
      <t xml:space="preserve"> 2)</t>
    </r>
  </si>
  <si>
    <t>International countries</t>
  </si>
  <si>
    <t>Audi Brussels S.A./N.V., Brüssel</t>
  </si>
  <si>
    <t>Audi (China) Enterprise Management Co., Ltd., Peking</t>
  </si>
  <si>
    <r>
      <t xml:space="preserve">Audi Canada, Inc., Ajax / ON </t>
    </r>
    <r>
      <rPr>
        <vertAlign val="superscript"/>
        <sz val="10"/>
        <color rgb="FF000000"/>
        <rFont val="Audi Type"/>
        <family val="2"/>
      </rPr>
      <t>1)</t>
    </r>
  </si>
  <si>
    <t>Audi do Brasil Indústria e Comércio de Veiculos Ltda., São Paulo</t>
  </si>
  <si>
    <t>Audi Hungaria Zrt., Győr</t>
  </si>
  <si>
    <r>
      <t xml:space="preserve">Audi Luxemburg S.A., Strassen </t>
    </r>
    <r>
      <rPr>
        <vertAlign val="superscript"/>
        <sz val="10"/>
        <color rgb="FF000000"/>
        <rFont val="Audi Type"/>
        <family val="2"/>
      </rPr>
      <t>1)</t>
    </r>
  </si>
  <si>
    <t>Audi México S.A. de C.V., San José Chiapa</t>
  </si>
  <si>
    <r>
      <t xml:space="preserve">Audi of America, LLC, Reston / VA </t>
    </r>
    <r>
      <rPr>
        <vertAlign val="superscript"/>
        <sz val="10"/>
        <color rgb="FF000000"/>
        <rFont val="Audi Type"/>
        <family val="2"/>
      </rPr>
      <t>1)</t>
    </r>
  </si>
  <si>
    <t>Audi Singapore Pte. Ltd., Singapur</t>
  </si>
  <si>
    <t>Audi Tooling Barcelona, S.L., Martorell</t>
  </si>
  <si>
    <r>
      <t xml:space="preserve">Automobili Lamborghini America, LLC, Reston / VA </t>
    </r>
    <r>
      <rPr>
        <vertAlign val="superscript"/>
        <sz val="10"/>
        <color rgb="FF000000"/>
        <rFont val="Audi Type"/>
        <family val="2"/>
      </rPr>
      <t>1)</t>
    </r>
  </si>
  <si>
    <r>
      <t xml:space="preserve">Automobili Lamborghini S.p.A., Sant’Agata Bolognese </t>
    </r>
    <r>
      <rPr>
        <vertAlign val="superscript"/>
        <sz val="10"/>
        <color rgb="FF000000"/>
        <rFont val="Audi Type"/>
        <family val="2"/>
      </rPr>
      <t>1)</t>
    </r>
  </si>
  <si>
    <r>
      <t xml:space="preserve">Bentley Motors Canada Ltd./Ltee., Montreal / QC </t>
    </r>
    <r>
      <rPr>
        <vertAlign val="superscript"/>
        <sz val="10"/>
        <color rgb="FF000000"/>
        <rFont val="Audi Type"/>
        <family val="2"/>
      </rPr>
      <t>1)</t>
    </r>
  </si>
  <si>
    <r>
      <t xml:space="preserve">Bentley Motors Ltd., Crewe </t>
    </r>
    <r>
      <rPr>
        <vertAlign val="superscript"/>
        <sz val="10"/>
        <color rgb="FF000000"/>
        <rFont val="Audi Type"/>
        <family val="2"/>
      </rPr>
      <t>1)</t>
    </r>
  </si>
  <si>
    <r>
      <t xml:space="preserve">Bentley Motors, Inc., Reston / VA </t>
    </r>
    <r>
      <rPr>
        <vertAlign val="superscript"/>
        <sz val="10"/>
        <color rgb="FF000000"/>
        <rFont val="Audi Type"/>
        <family val="2"/>
      </rPr>
      <t>1)</t>
    </r>
  </si>
  <si>
    <r>
      <t xml:space="preserve">Ducati (Schweiz) AG, Feusisberg </t>
    </r>
    <r>
      <rPr>
        <vertAlign val="superscript"/>
        <sz val="10"/>
        <color rgb="FF000000"/>
        <rFont val="Audi Type"/>
        <family val="2"/>
      </rPr>
      <t>1)</t>
    </r>
  </si>
  <si>
    <r>
      <t xml:space="preserve">Ducati do Brasil Indústria e Comércio de Motocicletas Ltda., São Paulo </t>
    </r>
    <r>
      <rPr>
        <vertAlign val="superscript"/>
        <sz val="10"/>
        <color rgb="FF000000"/>
        <rFont val="Audi Type"/>
        <family val="2"/>
      </rPr>
      <t>1)</t>
    </r>
  </si>
  <si>
    <r>
      <t xml:space="preserve">Ducati Japan K.K., Yokohama </t>
    </r>
    <r>
      <rPr>
        <vertAlign val="superscript"/>
        <sz val="10"/>
        <color rgb="FF000000"/>
        <rFont val="Audi Type"/>
        <family val="2"/>
      </rPr>
      <t>1)</t>
    </r>
  </si>
  <si>
    <r>
      <t xml:space="preserve">Ducati Motor (Thailand) Co. Ltd., Rayong </t>
    </r>
    <r>
      <rPr>
        <vertAlign val="superscript"/>
        <sz val="10"/>
        <color rgb="FF000000"/>
        <rFont val="Audi Type"/>
        <family val="2"/>
      </rPr>
      <t>1)</t>
    </r>
  </si>
  <si>
    <r>
      <t xml:space="preserve">Ducati Motor Holding S.p.A., Bologna </t>
    </r>
    <r>
      <rPr>
        <vertAlign val="superscript"/>
        <sz val="10"/>
        <color rgb="FF000000"/>
        <rFont val="Audi Type"/>
        <family val="2"/>
      </rPr>
      <t>1)</t>
    </r>
  </si>
  <si>
    <r>
      <t xml:space="preserve">Ducati Motors de Mexico S. de R.L. de C.V., Mexico City </t>
    </r>
    <r>
      <rPr>
        <vertAlign val="superscript"/>
        <sz val="10"/>
        <color rgb="FF000000"/>
        <rFont val="Audi Type"/>
        <family val="2"/>
      </rPr>
      <t>1)</t>
    </r>
  </si>
  <si>
    <r>
      <t xml:space="preserve">Ducati North America, Inc., Sunnyvale / CA </t>
    </r>
    <r>
      <rPr>
        <vertAlign val="superscript"/>
        <sz val="10"/>
        <color rgb="FF000000"/>
        <rFont val="Audi Type"/>
        <family val="2"/>
      </rPr>
      <t>1)</t>
    </r>
  </si>
  <si>
    <r>
      <t xml:space="preserve">Ducati North Europe B.V., Den Haag </t>
    </r>
    <r>
      <rPr>
        <vertAlign val="superscript"/>
        <sz val="10"/>
        <color rgb="FF000000"/>
        <rFont val="Audi Type"/>
        <family val="2"/>
      </rPr>
      <t>1)</t>
    </r>
  </si>
  <si>
    <r>
      <t xml:space="preserve">Ducati Powertrain (Thailand) Co. Ltd., Rayong </t>
    </r>
    <r>
      <rPr>
        <vertAlign val="superscript"/>
        <sz val="10"/>
        <color rgb="FF000000"/>
        <rFont val="Audi Type"/>
        <family val="2"/>
      </rPr>
      <t>1)</t>
    </r>
  </si>
  <si>
    <r>
      <t xml:space="preserve">Ducati U.K. Ltd., Towcester </t>
    </r>
    <r>
      <rPr>
        <vertAlign val="superscript"/>
        <sz val="10"/>
        <color rgb="FF000000"/>
        <rFont val="Audi Type"/>
        <family val="2"/>
      </rPr>
      <t>1)</t>
    </r>
  </si>
  <si>
    <r>
      <t xml:space="preserve">Ducati West Europe S.A.S., Colombes </t>
    </r>
    <r>
      <rPr>
        <vertAlign val="superscript"/>
        <sz val="10"/>
        <color rgb="FF000000"/>
        <rFont val="Audi Type"/>
        <family val="2"/>
      </rPr>
      <t>1)</t>
    </r>
  </si>
  <si>
    <r>
      <t xml:space="preserve">Italdesign Giugiaro S.p.A., Moncalieri </t>
    </r>
    <r>
      <rPr>
        <vertAlign val="superscript"/>
        <sz val="10"/>
        <color rgb="FF000000"/>
        <rFont val="Audi Type"/>
        <family val="2"/>
      </rPr>
      <t>1)</t>
    </r>
  </si>
  <si>
    <r>
      <t xml:space="preserve">James Young Ltd., Crewe </t>
    </r>
    <r>
      <rPr>
        <vertAlign val="superscript"/>
        <sz val="10"/>
        <color rgb="FF000000"/>
        <rFont val="Audi Type"/>
        <family val="2"/>
      </rPr>
      <t>1)</t>
    </r>
  </si>
  <si>
    <r>
      <t xml:space="preserve">Shanghai Ducati Trading Co., Ltd., Shanghai </t>
    </r>
    <r>
      <rPr>
        <vertAlign val="superscript"/>
        <sz val="10"/>
        <color rgb="FF000000"/>
        <rFont val="Audi Type"/>
        <family val="2"/>
      </rPr>
      <t>1)</t>
    </r>
  </si>
  <si>
    <t>Companies accounted for using the equity method</t>
  </si>
  <si>
    <t>SAIC Volkswagen Automotive Co., Ltd., Shanghai</t>
  </si>
  <si>
    <t>There Holding B.V., Rijswijk</t>
  </si>
  <si>
    <t>Volkswagen Automatic Transmission (Tianjin) Co., Ltd., Tianjin</t>
  </si>
  <si>
    <t>1) AUDI AG exercises control pursuant to IFRS 10.B38</t>
  </si>
  <si>
    <t>2) This is a structured entity pursuant to IFRS 10 and IFRS 12</t>
  </si>
  <si>
    <t>Key performance indicators Audi Group</t>
  </si>
  <si>
    <t xml:space="preserve">The non-financial indicator of deliveries to customers reflects the number of new vehicles of the Brand Group Progressive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</si>
  <si>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 xml:space="preserve">The financial key performance indicators include Audi Group revenue, which is a financial reflection of our market success. </t>
  </si>
  <si>
    <t>Operating profit / Operating return on sales</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</si>
  <si>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</si>
  <si>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Our financial key performance indicators also include the operating return on sales (ROS) of the Audi Group:
ROS = Operating profit / Revenue
</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</si>
  <si>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</si>
  <si>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investment ratio describes research and development activities and capex as a proportion of revenue.
</t>
    </r>
    <r>
      <rPr>
        <b/>
        <sz val="11"/>
        <color theme="1"/>
        <rFont val="Calibri"/>
        <family val="2"/>
        <scheme val="minor"/>
      </rPr>
      <t>Investment ratio =</t>
    </r>
    <r>
      <rPr>
        <sz val="11"/>
        <color theme="1"/>
        <rFont val="Calibri"/>
        <family val="2"/>
        <scheme val="minor"/>
      </rPr>
      <t xml:space="preserve"> (Research and development activities + Capex according to cash flow statement) / Revenue
</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</si>
  <si>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</si>
  <si>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t>Capex ratio</t>
  </si>
  <si>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</si>
  <si>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</si>
  <si>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</si>
  <si>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</si>
  <si>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</si>
  <si>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</si>
  <si>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</si>
  <si>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</si>
  <si>
    <r>
      <t xml:space="preserve">The ratio of capex is another indicator of the Audi Group’s competitiveness. 
</t>
    </r>
    <r>
      <rPr>
        <b/>
        <sz val="11"/>
        <color theme="1"/>
        <rFont val="Calibri"/>
        <family val="2"/>
        <scheme val="minor"/>
      </rPr>
      <t>Capex ratio</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</si>
  <si>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3) AUDI AG exercises significant influence according to IAS 28.6</t>
  </si>
  <si>
    <t>Audi FAW NEV Co., Ltd., Changchun</t>
  </si>
  <si>
    <t>FAW-Volkswagen Automotive Co., Ltd., Changchun</t>
  </si>
  <si>
    <r>
      <t xml:space="preserve">Volkswagen Group Italia S.p.A., Verona </t>
    </r>
    <r>
      <rPr>
        <vertAlign val="superscript"/>
        <sz val="10"/>
        <color rgb="FF000000"/>
        <rFont val="Audi Type"/>
        <family val="2"/>
      </rPr>
      <t>3)</t>
    </r>
  </si>
  <si>
    <t>Chhatrapati Sambhajinagar (India)</t>
  </si>
  <si>
    <t>Q1/2025</t>
  </si>
  <si>
    <t>Dec. 31, 2024</t>
  </si>
  <si>
    <t>A0/A-Segment</t>
  </si>
  <si>
    <t>B-Segment</t>
  </si>
  <si>
    <t>C-/D-Segment</t>
  </si>
  <si>
    <t>A0/A</t>
  </si>
  <si>
    <t>C/D</t>
  </si>
  <si>
    <t>Bentley Continental GT</t>
  </si>
  <si>
    <t>Q1-Q2/2025</t>
  </si>
  <si>
    <t>Q1-Q2/2024</t>
  </si>
  <si>
    <t>Q2/2025</t>
  </si>
  <si>
    <t>Pekan (Malaysia)</t>
  </si>
  <si>
    <t>X</t>
  </si>
  <si>
    <t>Lamborghini Temerario</t>
  </si>
  <si>
    <t xml:space="preserve">of which Audi models built locally by associated Chinese companies [FAW-Volkswagen Automotive Co., Ltd., Changchun (China), Audi FAW NEV Co., Ltd., Changchun (China) and SAIC Volkswagen Automotive Co., Ltd., Shanghai (China)], available and sold exclusively in China </t>
  </si>
  <si>
    <t>Offroad</t>
  </si>
  <si>
    <t>–1.5 ppt.</t>
  </si>
  <si>
    <t>–11.9 ppt.</t>
  </si>
  <si>
    <t>Q1-Q3/2025</t>
  </si>
  <si>
    <t>Q1-Q3/2024</t>
  </si>
  <si>
    <t>–1.3 ppt.</t>
  </si>
  <si>
    <t>–1.7 ppt.</t>
  </si>
  <si>
    <t>–0.7 ppt.</t>
  </si>
  <si>
    <t>–3.3 ppt.</t>
  </si>
  <si>
    <t>–9.4 ppt.</t>
  </si>
  <si>
    <t>–6.0 ppt.</t>
  </si>
  <si>
    <t>Q3/2025</t>
  </si>
  <si>
    <t>–3.8 ppt.</t>
  </si>
  <si>
    <t>–0.9 ppt.</t>
  </si>
  <si>
    <t>Sep. 30, 2025</t>
  </si>
  <si>
    <r>
      <t xml:space="preserve">Material Audi Group Companies </t>
    </r>
    <r>
      <rPr>
        <sz val="8"/>
        <rFont val="Audi Type Extended"/>
        <family val="2"/>
      </rPr>
      <t>(as of Sep. 30, 2025)</t>
    </r>
  </si>
  <si>
    <r>
      <t>Audi brand</t>
    </r>
    <r>
      <rPr>
        <b/>
        <vertAlign val="superscript"/>
        <sz val="10"/>
        <color theme="1"/>
        <rFont val="Audi Type"/>
        <family val="2"/>
      </rPr>
      <t>1)</t>
    </r>
  </si>
  <si>
    <t>1) Including deliveries of AUDI brand models, developed in the strategic partnership between Audi and its Chinese partner SAIC, available and sold exclusively in China.</t>
  </si>
  <si>
    <t>5.1 ppt.</t>
  </si>
  <si>
    <t>1.2 ppt.</t>
  </si>
  <si>
    <t>4.4 ppt.</t>
  </si>
  <si>
    <r>
      <t>Deliveries to customers</t>
    </r>
    <r>
      <rPr>
        <b/>
        <vertAlign val="superscript"/>
        <sz val="10"/>
        <color theme="1"/>
        <rFont val="Audi Type"/>
        <family val="2"/>
      </rPr>
      <t>1)</t>
    </r>
  </si>
  <si>
    <r>
      <t>China (all sites)</t>
    </r>
    <r>
      <rPr>
        <vertAlign val="superscript"/>
        <sz val="10"/>
        <color theme="1"/>
        <rFont val="Audi Type"/>
        <family val="2"/>
      </rPr>
      <t>1)</t>
    </r>
  </si>
  <si>
    <r>
      <t>China incl. Hong Kong</t>
    </r>
    <r>
      <rPr>
        <b/>
        <vertAlign val="superscript"/>
        <sz val="10"/>
        <color theme="1"/>
        <rFont val="Audi Type"/>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</si>
</sst>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
    <numFmt numFmtId="165" formatCode="0.0"/>
    <numFmt numFmtId="166" formatCode="#,##0.0;\-#,##0.0"/>
    <numFmt numFmtId="167" formatCode="#,##0.0"/>
    <numFmt numFmtId="168" formatCode="###.000"/>
    <numFmt numFmtId="169" formatCode="0.0;\−\ 0.0;\−"/>
    <numFmt numFmtId="170" formatCode="#,##0,,;\−\ #,##0,,;\−"/>
    <numFmt numFmtId="171" formatCode="###,000"/>
    <numFmt numFmtId="172" formatCode="###,###,##0.0;\ \–###,###,##0.0;\ \–"/>
    <numFmt numFmtId="173" formatCode="0.0;\−0.0;\−"/>
    <numFmt numFmtId="174" formatCode="#,##0.0000;\-#,##0.0000"/>
    <numFmt numFmtId="175" formatCode="_-* #,##0_-;\-* #,##0_-;_-* &quot;-&quot;??_-;_-@_-"/>
    <numFmt numFmtId="176" formatCode="0;\−\ 0;\−"/>
    <numFmt numFmtId="177" formatCode="_–#,##0_-;\-* #,##0_-;_-* &quot;-&quot;??_-;_-@_-"/>
    <numFmt numFmtId="178" formatCode="###,###,##0;\–\ ###,###,##0;\–"/>
    <numFmt numFmtId="179" formatCode="_-* #,##0.0_-;\-* #,##0.0_-;_-* &quot;-&quot;??_-;_-@_-"/>
    <numFmt numFmtId="180" formatCode="###,###,##0;\ \–###,###,##0;\ \–"/>
  </numFmts>
  <fonts count="46" x14ac:knownFonts="1">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name val="Audi Type"/>
      <family val="2"/>
    </font>
    <font>
      <sz val="10"/>
      <name val="Audi Type"/>
      <family val="2"/>
    </font>
    <font>
      <sz val="10"/>
      <color theme="0" tint="-0.249977111117893"/>
      <name val="Audi Type"/>
      <family val="2"/>
    </font>
    <font>
      <sz val="8"/>
      <color theme="1"/>
      <name val="Audi Type"/>
      <family val="2"/>
    </font>
    <font>
      <b/>
      <vertAlign val="superscript"/>
      <sz val="10"/>
      <color theme="1"/>
      <name val="Audi Type"/>
      <family val="2"/>
    </font>
    <font>
      <vertAlign val="superscript"/>
      <sz val="10"/>
      <color theme="1"/>
      <name val="Audi Type"/>
      <family val="2"/>
    </font>
    <font>
      <sz val="11"/>
      <color rgb="FF7030A0"/>
      <name val="Calibri"/>
      <family val="2"/>
      <scheme val="minor"/>
    </font>
    <font>
      <b/>
      <sz val="11"/>
      <color rgb="FF7030A0"/>
      <name val="Calibri"/>
      <family val="2"/>
      <scheme val="minor"/>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color rgb="FFFF0000"/>
      <name val="Calibri"/>
      <family val="2"/>
      <scheme val="minor"/>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color rgb="FF1F497D"/>
      <name val="Verdana"/>
      <family val="2"/>
    </font>
    <font>
      <sz val="8"/>
      <name val="Calibri"/>
      <family val="2"/>
      <scheme val="minor"/>
    </font>
    <font>
      <b/>
      <sz val="11"/>
      <color theme="9"/>
      <name val="Audi Type Extended"/>
      <family val="2"/>
    </font>
    <font>
      <sz val="10"/>
      <color theme="9"/>
      <name val="Audi Type"/>
      <family val="2"/>
    </font>
    <font>
      <sz val="11"/>
      <color theme="9"/>
      <name val="Calibri"/>
      <family val="2"/>
      <scheme val="minor"/>
    </font>
    <font>
      <sz val="11"/>
      <color theme="9"/>
      <name val="Audi Type Extended"/>
      <family val="2"/>
    </font>
    <font>
      <b/>
      <sz val="10"/>
      <color theme="0"/>
      <name val="Audi Type"/>
      <family val="2"/>
    </font>
    <font>
      <sz val="10"/>
      <color theme="5"/>
      <name val="Audi Type"/>
      <family val="2"/>
    </font>
    <font>
      <sz val="10"/>
      <color theme="0"/>
      <name val="Audi Type"/>
      <family val="2"/>
    </font>
    <font>
      <b/>
      <sz val="11"/>
      <color rgb="FFF50537"/>
      <name val="Audi Type Extended"/>
      <family val="2"/>
    </font>
    <font>
      <vertAlign val="superscript"/>
      <sz val="10"/>
      <name val="Audi Type"/>
      <family val="2"/>
    </font>
    <font>
      <b/>
      <sz val="8"/>
      <color rgb="FF1F497D"/>
      <name val="Verdana"/>
      <family val="2"/>
    </font>
    <font>
      <sz val="8"/>
      <color rgb="FF000000"/>
      <name val="Verdana"/>
      <family val="2"/>
    </font>
    <font>
      <sz val="10"/>
      <name val="Audi Type"/>
      <family val="2"/>
    </font>
    <font>
      <b/>
      <sz val="10"/>
      <name val="Audi Type"/>
      <family val="2"/>
    </font>
    <font>
      <vertAlign val="superscript"/>
      <sz val="10"/>
      <name val="Audi Type"/>
      <family val="2"/>
    </font>
    <font>
      <sz val="10"/>
      <color theme="1"/>
      <name val="Audi Type"/>
      <family val="2"/>
    </font>
    <font>
      <sz val="8"/>
      <color theme="1"/>
      <name val="Audi Type"/>
      <family val="2"/>
    </font>
    <font>
      <vertAlign val="superscript"/>
      <sz val="10"/>
      <color theme="1"/>
      <name val="Audi Type"/>
      <family val="2"/>
    </font>
    <font>
      <b/>
      <sz val="10"/>
      <color theme="1"/>
      <name val="Audi Type"/>
      <family val="2"/>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theme="1"/>
        <bgColor indexed="64"/>
      </patternFill>
    </fill>
    <fill>
      <patternFill patternType="solid">
        <fgColor rgb="FFDBE5F1"/>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s>
  <borders count="60">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rgb="FFF2F2F2"/>
      </left>
      <right style="thin">
        <color rgb="FFF2F2F2"/>
      </right>
      <top style="thin">
        <color rgb="FFF2F2F2"/>
      </top>
      <bottom style="thin">
        <color rgb="FFF2F2F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bottom style="thin">
        <color theme="1"/>
      </bottom>
      <diagonal/>
    </border>
    <border>
      <left/>
      <right/>
      <top style="thin">
        <color theme="5"/>
      </top>
      <bottom style="thin">
        <color theme="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5"/>
      </bottom>
      <diagonal/>
    </border>
    <border>
      <left/>
      <right/>
      <top style="thin">
        <color indexed="64"/>
      </top>
      <bottom style="medium">
        <color indexed="64"/>
      </bottom>
      <diagonal/>
    </border>
    <border>
      <left/>
      <right/>
      <top style="thin">
        <color indexed="64"/>
      </top>
      <bottom style="thin">
        <color theme="5"/>
      </bottom>
      <diagonal/>
    </border>
    <border>
      <left/>
      <right/>
      <top style="thin">
        <color theme="1"/>
      </top>
      <bottom style="thin">
        <color indexed="64"/>
      </bottom>
      <diagonal/>
    </border>
    <border>
      <left/>
      <right/>
      <top style="thin">
        <color theme="5"/>
      </top>
      <bottom/>
      <diagonal/>
    </border>
    <border>
      <left style="thin">
        <color theme="0"/>
      </left>
      <right style="thin">
        <color theme="0"/>
      </right>
      <top style="thin">
        <color theme="0"/>
      </top>
      <bottom/>
      <diagonal/>
    </border>
    <border>
      <left/>
      <right/>
      <top style="thin">
        <color theme="0"/>
      </top>
      <bottom/>
      <diagonal/>
    </border>
    <border>
      <left/>
      <right/>
      <top style="thin">
        <color theme="5"/>
      </top>
      <bottom style="thin">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auto="1"/>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style="thin">
        <color indexed="64"/>
      </top>
      <bottom style="thin">
        <color indexed="64"/>
      </bottom>
      <diagonal/>
    </border>
    <border>
      <left style="thin">
        <color theme="0"/>
      </left>
      <right/>
      <top style="thin">
        <color theme="0"/>
      </top>
      <bottom style="thin">
        <color indexed="64"/>
      </bottom>
      <diagonal/>
    </border>
    <border>
      <left style="thin">
        <color theme="0"/>
      </left>
      <right/>
      <top/>
      <bottom/>
      <diagonal/>
    </border>
    <border>
      <left style="thin">
        <color theme="0"/>
      </left>
      <right/>
      <top style="thin">
        <color theme="0"/>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
      <left style="thin">
        <color theme="0"/>
      </left>
      <right/>
      <top style="thin">
        <color theme="0"/>
      </top>
      <bottom/>
      <diagonal/>
    </border>
    <border>
      <left style="thin">
        <color indexed="64"/>
      </left>
      <right/>
      <top style="thin">
        <color indexed="64"/>
      </top>
      <bottom style="medium">
        <color indexed="64"/>
      </bottom>
      <diagonal/>
    </border>
    <border>
      <left/>
      <right/>
      <top style="thin">
        <color theme="3"/>
      </top>
      <bottom style="thin">
        <color indexed="64"/>
      </bottom>
      <diagonal/>
    </border>
    <border>
      <left style="thin">
        <color theme="0"/>
      </left>
      <right style="thin">
        <color theme="0"/>
      </right>
      <top style="thin">
        <color indexed="64"/>
      </top>
      <bottom style="thin">
        <color theme="3"/>
      </bottom>
      <diagonal/>
    </border>
    <border>
      <left style="thin">
        <color theme="0"/>
      </left>
      <right/>
      <top style="thin">
        <color auto="1"/>
      </top>
      <bottom style="thin">
        <color theme="3"/>
      </bottom>
      <diagonal/>
    </border>
    <border>
      <left/>
      <right/>
      <top/>
      <bottom style="thin">
        <color theme="3"/>
      </bottom>
      <diagonal/>
    </border>
    <border>
      <left style="thin">
        <color theme="0"/>
      </left>
      <right/>
      <top/>
      <bottom style="thin">
        <color indexed="64"/>
      </bottom>
      <diagonal/>
    </border>
    <border>
      <left/>
      <right/>
      <top style="thin">
        <color theme="0"/>
      </top>
      <bottom style="thin">
        <color indexed="64"/>
      </bottom>
      <diagonal/>
    </border>
    <border>
      <left/>
      <right/>
      <top style="thin">
        <color indexed="64"/>
      </top>
      <bottom style="thin">
        <color theme="3"/>
      </bottom>
      <diagonal/>
    </border>
    <border>
      <left/>
      <right/>
      <top style="thin">
        <color theme="3"/>
      </top>
      <bottom style="thin">
        <color theme="3"/>
      </bottom>
      <diagonal/>
    </border>
    <border>
      <left/>
      <right style="thin">
        <color theme="0"/>
      </right>
      <top/>
      <bottom style="medium">
        <color theme="3"/>
      </bottom>
      <diagonal/>
    </border>
    <border>
      <left style="thin">
        <color theme="0"/>
      </left>
      <right style="thin">
        <color theme="0"/>
      </right>
      <top/>
      <bottom style="medium">
        <color theme="3"/>
      </bottom>
      <diagonal/>
    </border>
    <border>
      <left style="thin">
        <color theme="0"/>
      </left>
      <right/>
      <top/>
      <bottom style="medium">
        <color theme="3"/>
      </bottom>
      <diagonal/>
    </border>
    <border>
      <left/>
      <right/>
      <top style="thin">
        <color indexed="64"/>
      </top>
      <bottom style="thin">
        <color theme="1"/>
      </bottom>
      <diagonal/>
    </border>
    <border>
      <left/>
      <right/>
      <top style="thin">
        <color theme="5"/>
      </top>
      <bottom style="thin">
        <color theme="3"/>
      </bottom>
      <diagonal/>
    </border>
    <border>
      <left/>
      <right/>
      <top style="thin">
        <color theme="5"/>
      </top>
      <bottom style="thin">
        <color theme="6"/>
      </bottom>
      <diagonal/>
    </border>
    <border>
      <left/>
      <right/>
      <top style="thin">
        <color theme="6"/>
      </top>
      <bottom style="thin">
        <color theme="6"/>
      </bottom>
      <diagonal/>
    </border>
    <border>
      <left style="thin">
        <color theme="1"/>
      </left>
      <right/>
      <top/>
      <bottom/>
      <diagonal/>
    </border>
  </borders>
  <cellStyleXfs count="13">
    <xf numFmtId="0" fontId="0" fillId="0" borderId="0"/>
    <xf numFmtId="0" fontId="2" fillId="0" borderId="0" applyNumberFormat="0" applyFill="0" applyBorder="0" applyAlignment="0" applyProtection="0"/>
    <xf numFmtId="9" fontId="3" fillId="0" borderId="0" applyFont="0" applyFill="0" applyBorder="0" applyAlignment="0" applyProtection="0"/>
    <xf numFmtId="168" fontId="20" fillId="4" borderId="10" applyNumberFormat="0" applyAlignment="0" applyProtection="0">
      <alignment horizontal="right" vertical="center"/>
      <protection locked="0"/>
    </xf>
    <xf numFmtId="171" fontId="26" fillId="0" borderId="11" applyNumberFormat="0" applyProtection="0">
      <alignment horizontal="right" vertical="center"/>
    </xf>
    <xf numFmtId="0" fontId="3" fillId="0" borderId="0"/>
    <xf numFmtId="0" fontId="37" fillId="6" borderId="40" applyNumberFormat="0" applyAlignment="0" applyProtection="0">
      <alignment horizontal="left" vertical="center" indent="1"/>
    </xf>
    <xf numFmtId="171" fontId="26" fillId="7" borderId="40" applyNumberFormat="0" applyAlignment="0" applyProtection="0">
      <alignment horizontal="left" vertical="center" indent="1"/>
    </xf>
    <xf numFmtId="0" fontId="37" fillId="6" borderId="41" applyNumberFormat="0" applyAlignment="0" applyProtection="0">
      <alignment horizontal="left" vertical="center" indent="1"/>
    </xf>
    <xf numFmtId="0" fontId="38" fillId="8" borderId="40" applyNumberFormat="0" applyAlignment="0" applyProtection="0">
      <alignment horizontal="left" vertical="center" indent="1"/>
    </xf>
    <xf numFmtId="0" fontId="38" fillId="9" borderId="40" applyNumberFormat="0" applyAlignment="0" applyProtection="0">
      <alignment horizontal="left" vertical="center" indent="1"/>
    </xf>
    <xf numFmtId="0" fontId="38" fillId="10" borderId="40" applyNumberFormat="0" applyAlignment="0" applyProtection="0">
      <alignment horizontal="left" vertical="center" indent="1"/>
    </xf>
    <xf numFmtId="43" fontId="3" fillId="0" borderId="0" applyFont="0" applyFill="0" applyBorder="0" applyAlignment="0" applyProtection="0"/>
  </cellStyleXfs>
  <cellXfs count="484">
    <xf numFmtId="0" fontId="0" fillId="0" borderId="0" xfId="0"/>
    <xf numFmtId="0" fontId="0" fillId="2" borderId="0" xfId="0" applyFill="1"/>
    <xf numFmtId="0" fontId="0" fillId="3" borderId="0" xfId="0" applyFill="1"/>
    <xf numFmtId="0" fontId="1" fillId="3" borderId="0" xfId="1" applyFont="1" applyFill="1"/>
    <xf numFmtId="0" fontId="4" fillId="2" borderId="0" xfId="0" applyFont="1" applyFill="1"/>
    <xf numFmtId="0" fontId="0" fillId="2" borderId="9" xfId="0" applyFill="1" applyBorder="1"/>
    <xf numFmtId="0" fontId="0" fillId="2" borderId="5" xfId="0" applyFill="1" applyBorder="1"/>
    <xf numFmtId="0" fontId="14" fillId="2" borderId="0" xfId="0" applyFont="1" applyFill="1"/>
    <xf numFmtId="0" fontId="14" fillId="2" borderId="0" xfId="0" applyFont="1" applyFill="1" applyAlignment="1">
      <alignment vertical="center"/>
    </xf>
    <xf numFmtId="0" fontId="15" fillId="2" borderId="0" xfId="0" applyFont="1" applyFill="1" applyAlignment="1">
      <alignment vertical="center"/>
    </xf>
    <xf numFmtId="0" fontId="15" fillId="2" borderId="0" xfId="0" applyFont="1" applyFill="1"/>
    <xf numFmtId="0" fontId="21" fillId="3" borderId="0" xfId="0" applyFont="1" applyFill="1"/>
    <xf numFmtId="166" fontId="29" fillId="0" borderId="0" xfId="0" applyNumberFormat="1" applyFont="1" applyAlignment="1" applyProtection="1">
      <alignment horizontal="right" vertical="center"/>
      <protection hidden="1"/>
    </xf>
    <xf numFmtId="0" fontId="31" fillId="2" borderId="0" xfId="0" applyFont="1" applyFill="1"/>
    <xf numFmtId="0" fontId="6" fillId="0" borderId="0" xfId="0" applyFont="1"/>
    <xf numFmtId="0" fontId="7" fillId="0" borderId="0" xfId="0" applyFont="1"/>
    <xf numFmtId="0" fontId="6" fillId="0" borderId="0" xfId="0" applyFont="1" applyAlignment="1">
      <alignment horizontal="center"/>
    </xf>
    <xf numFmtId="0" fontId="0" fillId="0" borderId="17" xfId="0" applyBorder="1"/>
    <xf numFmtId="169" fontId="8" fillId="0" borderId="0" xfId="0" quotePrefix="1" applyNumberFormat="1" applyFont="1" applyAlignment="1">
      <alignment horizontal="right"/>
    </xf>
    <xf numFmtId="37" fontId="6" fillId="0" borderId="5" xfId="0" applyNumberFormat="1" applyFont="1" applyBorder="1" applyAlignment="1" applyProtection="1">
      <alignment horizontal="right"/>
      <protection hidden="1"/>
    </xf>
    <xf numFmtId="0" fontId="19" fillId="0" borderId="0" xfId="0" applyFont="1" applyAlignment="1">
      <alignment horizontal="center"/>
    </xf>
    <xf numFmtId="0" fontId="9" fillId="0" borderId="0" xfId="0" applyFont="1" applyAlignment="1">
      <alignment wrapText="1"/>
    </xf>
    <xf numFmtId="0" fontId="6" fillId="0" borderId="0" xfId="0" applyFont="1" applyAlignment="1">
      <alignment horizontal="left"/>
    </xf>
    <xf numFmtId="0" fontId="7" fillId="0" borderId="0" xfId="0" applyFont="1" applyAlignment="1">
      <alignment horizontal="center"/>
    </xf>
    <xf numFmtId="0" fontId="6" fillId="0" borderId="0" xfId="0" applyFont="1" applyAlignment="1">
      <alignment wrapText="1"/>
    </xf>
    <xf numFmtId="3" fontId="8" fillId="0" borderId="0" xfId="0" applyNumberFormat="1" applyFont="1" applyAlignment="1">
      <alignment horizontal="center"/>
    </xf>
    <xf numFmtId="3" fontId="9" fillId="0" borderId="0" xfId="0" applyNumberFormat="1" applyFont="1" applyAlignment="1">
      <alignment wrapText="1"/>
    </xf>
    <xf numFmtId="37" fontId="8" fillId="0" borderId="0" xfId="0" applyNumberFormat="1" applyFont="1" applyAlignment="1" applyProtection="1">
      <alignment horizontal="right"/>
      <protection hidden="1"/>
    </xf>
    <xf numFmtId="37" fontId="9" fillId="0" borderId="0" xfId="0" applyNumberFormat="1" applyFont="1" applyAlignment="1" applyProtection="1">
      <alignment horizontal="right"/>
      <protection hidden="1"/>
    </xf>
    <xf numFmtId="37" fontId="6" fillId="0" borderId="0" xfId="0" applyNumberFormat="1" applyFont="1" applyAlignment="1" applyProtection="1">
      <alignment horizontal="right"/>
      <protection hidden="1"/>
    </xf>
    <xf numFmtId="0" fontId="7" fillId="0" borderId="0" xfId="0" applyFont="1" applyAlignment="1">
      <alignment wrapText="1"/>
    </xf>
    <xf numFmtId="3" fontId="18" fillId="0" borderId="0" xfId="0" applyNumberFormat="1" applyFont="1" applyAlignment="1">
      <alignment wrapText="1"/>
    </xf>
    <xf numFmtId="3" fontId="19" fillId="0" borderId="0" xfId="0" applyNumberFormat="1" applyFont="1" applyAlignment="1">
      <alignment horizontal="center"/>
    </xf>
    <xf numFmtId="0" fontId="18" fillId="0" borderId="0" xfId="0" applyFont="1" applyAlignment="1">
      <alignment wrapText="1"/>
    </xf>
    <xf numFmtId="0" fontId="6" fillId="0" borderId="8" xfId="0" applyFont="1" applyBorder="1" applyAlignment="1">
      <alignment horizontal="center"/>
    </xf>
    <xf numFmtId="0" fontId="7" fillId="0" borderId="8" xfId="0" applyFont="1" applyBorder="1" applyAlignment="1">
      <alignment horizontal="center"/>
    </xf>
    <xf numFmtId="0" fontId="6" fillId="0" borderId="5" xfId="0" applyFont="1" applyBorder="1" applyAlignment="1">
      <alignment wrapText="1"/>
    </xf>
    <xf numFmtId="0" fontId="6" fillId="0" borderId="20" xfId="0" applyFont="1" applyBorder="1" applyAlignment="1">
      <alignment wrapText="1"/>
    </xf>
    <xf numFmtId="37" fontId="8" fillId="0" borderId="20" xfId="0" applyNumberFormat="1" applyFont="1" applyBorder="1" applyAlignment="1" applyProtection="1">
      <alignment horizontal="right"/>
      <protection hidden="1"/>
    </xf>
    <xf numFmtId="37" fontId="9" fillId="0" borderId="20" xfId="0" applyNumberFormat="1" applyFont="1" applyBorder="1" applyAlignment="1" applyProtection="1">
      <alignment horizontal="right"/>
      <protection hidden="1"/>
    </xf>
    <xf numFmtId="167" fontId="8" fillId="0" borderId="0" xfId="0" applyNumberFormat="1" applyFont="1" applyAlignment="1">
      <alignment horizontal="center"/>
    </xf>
    <xf numFmtId="167" fontId="8" fillId="0" borderId="20" xfId="0" applyNumberFormat="1" applyFont="1" applyBorder="1" applyAlignment="1" applyProtection="1">
      <alignment horizontal="right"/>
      <protection hidden="1"/>
    </xf>
    <xf numFmtId="167" fontId="9" fillId="0" borderId="20" xfId="0" applyNumberFormat="1" applyFont="1" applyBorder="1" applyAlignment="1" applyProtection="1">
      <alignment horizontal="right"/>
      <protection hidden="1"/>
    </xf>
    <xf numFmtId="167" fontId="18" fillId="0" borderId="0" xfId="0" applyNumberFormat="1" applyFont="1" applyAlignment="1">
      <alignment wrapText="1"/>
    </xf>
    <xf numFmtId="167" fontId="19" fillId="0" borderId="0" xfId="0" applyNumberFormat="1" applyFont="1" applyAlignment="1">
      <alignment horizontal="center"/>
    </xf>
    <xf numFmtId="0" fontId="7" fillId="0" borderId="0" xfId="0" applyFont="1" applyAlignment="1">
      <alignment horizontal="left"/>
    </xf>
    <xf numFmtId="0" fontId="31" fillId="0" borderId="0" xfId="0" applyFont="1"/>
    <xf numFmtId="0" fontId="7" fillId="0" borderId="20" xfId="0" applyFont="1" applyBorder="1" applyAlignment="1">
      <alignment wrapText="1"/>
    </xf>
    <xf numFmtId="0" fontId="32" fillId="5" borderId="14" xfId="0" applyFont="1" applyFill="1" applyBorder="1" applyAlignment="1">
      <alignment horizontal="center"/>
    </xf>
    <xf numFmtId="0" fontId="32" fillId="5" borderId="21" xfId="0" applyFont="1" applyFill="1" applyBorder="1" applyAlignment="1">
      <alignment horizontal="center"/>
    </xf>
    <xf numFmtId="0" fontId="32" fillId="5" borderId="15" xfId="0" applyFont="1" applyFill="1" applyBorder="1" applyAlignment="1">
      <alignment horizontal="center"/>
    </xf>
    <xf numFmtId="0" fontId="32" fillId="5" borderId="9" xfId="0" applyFont="1" applyFill="1" applyBorder="1" applyAlignment="1">
      <alignment horizontal="center"/>
    </xf>
    <xf numFmtId="0" fontId="7" fillId="0" borderId="0" xfId="0" applyFont="1" applyProtection="1">
      <protection hidden="1"/>
    </xf>
    <xf numFmtId="0" fontId="6" fillId="0" borderId="0" xfId="0" applyFont="1" applyAlignment="1" applyProtection="1">
      <alignment horizontal="center"/>
      <protection hidden="1"/>
    </xf>
    <xf numFmtId="0" fontId="6" fillId="0" borderId="4" xfId="0" applyFont="1" applyBorder="1" applyAlignment="1" applyProtection="1">
      <alignment wrapText="1"/>
      <protection hidden="1"/>
    </xf>
    <xf numFmtId="166" fontId="8" fillId="0" borderId="0" xfId="0" quotePrefix="1" applyNumberFormat="1" applyFont="1" applyAlignment="1" applyProtection="1">
      <alignment horizontal="right"/>
      <protection hidden="1"/>
    </xf>
    <xf numFmtId="37" fontId="6" fillId="0" borderId="7" xfId="0" applyNumberFormat="1" applyFont="1" applyBorder="1" applyAlignment="1" applyProtection="1">
      <alignment horizontal="right"/>
      <protection hidden="1"/>
    </xf>
    <xf numFmtId="37" fontId="7" fillId="0" borderId="0" xfId="0" applyNumberFormat="1" applyFont="1" applyAlignment="1" applyProtection="1">
      <alignment horizontal="right"/>
      <protection hidden="1"/>
    </xf>
    <xf numFmtId="0" fontId="6" fillId="0" borderId="1" xfId="0" applyFont="1" applyBorder="1" applyProtection="1">
      <protection hidden="1"/>
    </xf>
    <xf numFmtId="0" fontId="0" fillId="0" borderId="0" xfId="0" applyProtection="1">
      <protection hidden="1"/>
    </xf>
    <xf numFmtId="0" fontId="28"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0" fontId="6" fillId="0" borderId="0" xfId="0" applyFont="1" applyAlignment="1" applyProtection="1">
      <alignment wrapText="1"/>
      <protection hidden="1"/>
    </xf>
    <xf numFmtId="0" fontId="6" fillId="0" borderId="0" xfId="0" applyFont="1" applyAlignment="1" applyProtection="1">
      <alignment horizontal="right"/>
      <protection hidden="1"/>
    </xf>
    <xf numFmtId="0" fontId="7" fillId="0" borderId="0" xfId="0" applyFont="1" applyAlignment="1" applyProtection="1">
      <alignment horizontal="right"/>
      <protection hidden="1"/>
    </xf>
    <xf numFmtId="37" fontId="0" fillId="0" borderId="0" xfId="0" applyNumberFormat="1"/>
    <xf numFmtId="0" fontId="10" fillId="0" borderId="0" xfId="0" applyFont="1" applyProtection="1">
      <protection hidden="1"/>
    </xf>
    <xf numFmtId="37" fontId="10" fillId="0" borderId="0" xfId="0" applyNumberFormat="1" applyFont="1" applyProtection="1">
      <protection hidden="1"/>
    </xf>
    <xf numFmtId="166" fontId="10" fillId="0" borderId="0" xfId="0" applyNumberFormat="1" applyFont="1" applyProtection="1">
      <protection hidden="1"/>
    </xf>
    <xf numFmtId="0" fontId="11" fillId="0" borderId="0" xfId="0" applyFont="1"/>
    <xf numFmtId="166" fontId="7" fillId="0" borderId="0" xfId="0" applyNumberFormat="1" applyFont="1" applyProtection="1">
      <protection hidden="1"/>
    </xf>
    <xf numFmtId="37" fontId="7" fillId="0" borderId="5" xfId="0" applyNumberFormat="1" applyFont="1" applyBorder="1" applyAlignment="1" applyProtection="1">
      <alignment horizontal="right"/>
      <protection hidden="1"/>
    </xf>
    <xf numFmtId="37" fontId="7" fillId="0" borderId="22" xfId="0" applyNumberFormat="1" applyFont="1" applyBorder="1" applyAlignment="1" applyProtection="1">
      <alignment horizontal="right"/>
      <protection hidden="1"/>
    </xf>
    <xf numFmtId="37" fontId="7" fillId="0" borderId="13" xfId="0" applyNumberFormat="1" applyFont="1" applyBorder="1" applyAlignment="1" applyProtection="1">
      <alignment horizontal="right"/>
      <protection hidden="1"/>
    </xf>
    <xf numFmtId="37" fontId="7" fillId="0" borderId="24" xfId="0" applyNumberFormat="1" applyFont="1" applyBorder="1" applyAlignment="1" applyProtection="1">
      <alignment horizontal="right"/>
      <protection hidden="1"/>
    </xf>
    <xf numFmtId="0" fontId="6" fillId="0" borderId="23" xfId="0" applyFont="1" applyBorder="1" applyAlignment="1" applyProtection="1">
      <alignment wrapText="1"/>
      <protection hidden="1"/>
    </xf>
    <xf numFmtId="37" fontId="6" fillId="0" borderId="23" xfId="0" applyNumberFormat="1" applyFont="1" applyBorder="1" applyAlignment="1" applyProtection="1">
      <alignment horizontal="right"/>
      <protection hidden="1"/>
    </xf>
    <xf numFmtId="37" fontId="7" fillId="0" borderId="23" xfId="0" applyNumberFormat="1" applyFont="1" applyBorder="1" applyAlignment="1" applyProtection="1">
      <alignment horizontal="right"/>
      <protection hidden="1"/>
    </xf>
    <xf numFmtId="0" fontId="6" fillId="0" borderId="16" xfId="0" applyFont="1" applyBorder="1" applyAlignment="1" applyProtection="1">
      <alignment horizontal="center"/>
      <protection hidden="1"/>
    </xf>
    <xf numFmtId="0" fontId="6" fillId="0" borderId="16" xfId="0" applyFont="1" applyBorder="1" applyAlignment="1" applyProtection="1">
      <alignment horizontal="right"/>
      <protection hidden="1"/>
    </xf>
    <xf numFmtId="0" fontId="7" fillId="0" borderId="16" xfId="0" applyFont="1" applyBorder="1" applyAlignment="1" applyProtection="1">
      <alignment horizontal="right"/>
      <protection hidden="1"/>
    </xf>
    <xf numFmtId="37" fontId="10" fillId="0" borderId="5" xfId="0" applyNumberFormat="1" applyFont="1" applyBorder="1" applyProtection="1">
      <protection hidden="1"/>
    </xf>
    <xf numFmtId="0" fontId="10" fillId="0" borderId="5" xfId="0" applyFont="1" applyBorder="1" applyProtection="1">
      <protection hidden="1"/>
    </xf>
    <xf numFmtId="0" fontId="0" fillId="0" borderId="19" xfId="0" applyBorder="1"/>
    <xf numFmtId="0" fontId="0" fillId="0" borderId="18" xfId="0" applyBorder="1" applyProtection="1">
      <protection hidden="1"/>
    </xf>
    <xf numFmtId="0" fontId="18" fillId="0" borderId="0" xfId="0" applyFont="1" applyAlignment="1" applyProtection="1">
      <alignment horizontal="right"/>
      <protection hidden="1"/>
    </xf>
    <xf numFmtId="0" fontId="4" fillId="0" borderId="0" xfId="0" applyFont="1"/>
    <xf numFmtId="37" fontId="10" fillId="0" borderId="0" xfId="0" applyNumberFormat="1" applyFont="1" applyAlignment="1" applyProtection="1">
      <alignment horizontal="right"/>
      <protection hidden="1"/>
    </xf>
    <xf numFmtId="166" fontId="9" fillId="0" borderId="0" xfId="0" applyNumberFormat="1" applyFont="1" applyAlignment="1" applyProtection="1">
      <alignment horizontal="right" vertical="center"/>
      <protection hidden="1"/>
    </xf>
    <xf numFmtId="0" fontId="19" fillId="0" borderId="0" xfId="0" applyFont="1" applyAlignment="1" applyProtection="1">
      <alignment horizontal="right"/>
      <protection hidden="1"/>
    </xf>
    <xf numFmtId="0" fontId="10" fillId="0" borderId="0" xfId="0" applyFont="1" applyAlignment="1" applyProtection="1">
      <alignment horizontal="right"/>
      <protection hidden="1"/>
    </xf>
    <xf numFmtId="0" fontId="11"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29" fillId="0" borderId="0" xfId="0" applyFont="1" applyAlignment="1" applyProtection="1">
      <alignment vertical="center"/>
      <protection hidden="1"/>
    </xf>
    <xf numFmtId="37" fontId="7" fillId="0" borderId="0" xfId="0" applyNumberFormat="1" applyFont="1" applyAlignment="1" applyProtection="1">
      <alignment vertical="center"/>
      <protection hidden="1"/>
    </xf>
    <xf numFmtId="164" fontId="4" fillId="0" borderId="0" xfId="2" applyNumberFormat="1" applyFont="1" applyFill="1" applyBorder="1"/>
    <xf numFmtId="0" fontId="7" fillId="0" borderId="13" xfId="0" applyFont="1" applyBorder="1" applyAlignment="1" applyProtection="1">
      <alignment horizontal="left" wrapText="1"/>
      <protection hidden="1"/>
    </xf>
    <xf numFmtId="0" fontId="7" fillId="0" borderId="13" xfId="0" applyFont="1" applyBorder="1" applyAlignment="1" applyProtection="1">
      <alignment vertical="center"/>
      <protection hidden="1"/>
    </xf>
    <xf numFmtId="37" fontId="9" fillId="0" borderId="13" xfId="0" applyNumberFormat="1" applyFont="1" applyBorder="1" applyAlignment="1" applyProtection="1">
      <alignment vertical="center"/>
      <protection hidden="1"/>
    </xf>
    <xf numFmtId="0" fontId="4" fillId="0" borderId="17" xfId="0" applyFont="1" applyBorder="1"/>
    <xf numFmtId="37" fontId="10" fillId="0" borderId="18" xfId="0" applyNumberFormat="1" applyFont="1" applyBorder="1" applyProtection="1">
      <protection hidden="1"/>
    </xf>
    <xf numFmtId="0" fontId="11" fillId="0" borderId="0" xfId="0" applyFont="1" applyAlignment="1">
      <alignment wrapText="1"/>
    </xf>
    <xf numFmtId="0" fontId="0" fillId="0" borderId="0" xfId="0" applyAlignment="1">
      <alignment wrapText="1"/>
    </xf>
    <xf numFmtId="0" fontId="6" fillId="0" borderId="5" xfId="0" applyFont="1" applyBorder="1" applyProtection="1">
      <protection hidden="1"/>
    </xf>
    <xf numFmtId="0" fontId="7" fillId="0" borderId="13" xfId="0" applyFont="1" applyBorder="1" applyAlignment="1" applyProtection="1">
      <alignment horizontal="left"/>
      <protection hidden="1"/>
    </xf>
    <xf numFmtId="0" fontId="7" fillId="0" borderId="24" xfId="0" applyFont="1" applyBorder="1" applyAlignment="1" applyProtection="1">
      <alignment horizontal="left"/>
      <protection hidden="1"/>
    </xf>
    <xf numFmtId="0" fontId="6" fillId="0" borderId="23" xfId="0" applyFont="1" applyBorder="1" applyProtection="1">
      <protection hidden="1"/>
    </xf>
    <xf numFmtId="165" fontId="8" fillId="0" borderId="0" xfId="0" applyNumberFormat="1" applyFont="1" applyAlignment="1" applyProtection="1">
      <alignment horizontal="right"/>
      <protection hidden="1"/>
    </xf>
    <xf numFmtId="0" fontId="5" fillId="0" borderId="0" xfId="0" applyFont="1" applyProtection="1">
      <protection hidden="1"/>
    </xf>
    <xf numFmtId="0" fontId="6" fillId="0" borderId="0" xfId="0" applyFont="1" applyAlignment="1" applyProtection="1">
      <alignment horizontal="left"/>
      <protection hidden="1"/>
    </xf>
    <xf numFmtId="0" fontId="7" fillId="0" borderId="0" xfId="0" applyFont="1" applyAlignment="1" applyProtection="1">
      <alignment horizontal="left"/>
      <protection hidden="1"/>
    </xf>
    <xf numFmtId="0" fontId="6" fillId="0" borderId="16" xfId="0" applyFont="1" applyBorder="1" applyProtection="1">
      <protection hidden="1"/>
    </xf>
    <xf numFmtId="0" fontId="6" fillId="0" borderId="17" xfId="0" applyFont="1" applyBorder="1" applyAlignment="1" applyProtection="1">
      <alignment horizontal="center"/>
      <protection hidden="1"/>
    </xf>
    <xf numFmtId="165" fontId="8" fillId="0" borderId="17" xfId="0" applyNumberFormat="1" applyFont="1" applyBorder="1" applyAlignment="1" applyProtection="1">
      <alignment horizontal="right"/>
      <protection hidden="1"/>
    </xf>
    <xf numFmtId="0" fontId="6" fillId="0" borderId="18" xfId="0" applyFont="1" applyBorder="1" applyProtection="1">
      <protection hidden="1"/>
    </xf>
    <xf numFmtId="0" fontId="6" fillId="0" borderId="5" xfId="0" applyFont="1" applyBorder="1" applyAlignment="1" applyProtection="1">
      <alignment horizontal="right"/>
      <protection hidden="1"/>
    </xf>
    <xf numFmtId="0" fontId="19" fillId="0" borderId="5" xfId="0" applyFont="1" applyBorder="1" applyAlignment="1" applyProtection="1">
      <alignment horizontal="right"/>
      <protection hidden="1"/>
    </xf>
    <xf numFmtId="165" fontId="8" fillId="0" borderId="5" xfId="0" applyNumberFormat="1" applyFont="1" applyBorder="1" applyAlignment="1" applyProtection="1">
      <alignment horizontal="right"/>
      <protection hidden="1"/>
    </xf>
    <xf numFmtId="165" fontId="8" fillId="0" borderId="19" xfId="0" applyNumberFormat="1" applyFont="1" applyBorder="1" applyAlignment="1" applyProtection="1">
      <alignment horizontal="right"/>
      <protection hidden="1"/>
    </xf>
    <xf numFmtId="0" fontId="6" fillId="5" borderId="15" xfId="0" applyFont="1" applyFill="1" applyBorder="1" applyAlignment="1" applyProtection="1">
      <alignment horizontal="center"/>
      <protection hidden="1"/>
    </xf>
    <xf numFmtId="166" fontId="9" fillId="0" borderId="17" xfId="0" quotePrefix="1" applyNumberFormat="1" applyFont="1" applyBorder="1" applyAlignment="1" applyProtection="1">
      <alignment horizontal="right"/>
      <protection hidden="1"/>
    </xf>
    <xf numFmtId="166" fontId="8" fillId="0" borderId="5" xfId="0" quotePrefix="1" applyNumberFormat="1" applyFont="1" applyBorder="1" applyAlignment="1" applyProtection="1">
      <alignment horizontal="right"/>
      <protection hidden="1"/>
    </xf>
    <xf numFmtId="166" fontId="8" fillId="0" borderId="19" xfId="0" quotePrefix="1" applyNumberFormat="1" applyFont="1" applyBorder="1" applyAlignment="1" applyProtection="1">
      <alignment horizontal="right"/>
      <protection hidden="1"/>
    </xf>
    <xf numFmtId="0" fontId="32" fillId="5" borderId="9" xfId="0" applyFont="1" applyFill="1" applyBorder="1" applyAlignment="1" applyProtection="1">
      <alignment horizontal="center"/>
      <protection hidden="1"/>
    </xf>
    <xf numFmtId="0" fontId="32" fillId="5" borderId="15" xfId="0" applyFont="1" applyFill="1" applyBorder="1" applyAlignment="1" applyProtection="1">
      <alignment horizontal="center"/>
      <protection hidden="1"/>
    </xf>
    <xf numFmtId="0" fontId="7" fillId="0" borderId="22" xfId="0" applyFont="1" applyBorder="1" applyAlignment="1" applyProtection="1">
      <alignment horizontal="left" indent="1"/>
      <protection hidden="1"/>
    </xf>
    <xf numFmtId="0" fontId="7" fillId="0" borderId="0" xfId="0" applyFont="1" applyAlignment="1" applyProtection="1">
      <alignment horizontal="left" wrapText="1"/>
      <protection hidden="1"/>
    </xf>
    <xf numFmtId="166" fontId="8" fillId="0" borderId="0" xfId="0" applyNumberFormat="1" applyFont="1" applyAlignment="1" applyProtection="1">
      <alignment horizontal="right"/>
      <protection hidden="1"/>
    </xf>
    <xf numFmtId="37" fontId="8" fillId="0" borderId="6" xfId="3" applyNumberFormat="1" applyFont="1" applyFill="1" applyBorder="1" applyProtection="1">
      <alignment horizontal="right" vertical="center"/>
    </xf>
    <xf numFmtId="0" fontId="8" fillId="0" borderId="0" xfId="0" applyFont="1" applyAlignment="1" applyProtection="1">
      <alignment horizontal="right"/>
      <protection hidden="1"/>
    </xf>
    <xf numFmtId="37" fontId="7" fillId="0" borderId="13" xfId="0" applyNumberFormat="1" applyFont="1" applyBorder="1" applyAlignment="1" applyProtection="1">
      <alignment vertical="center"/>
      <protection hidden="1"/>
    </xf>
    <xf numFmtId="0" fontId="9" fillId="0" borderId="0" xfId="0" applyFont="1" applyAlignment="1" applyProtection="1">
      <alignment vertical="center"/>
      <protection hidden="1"/>
    </xf>
    <xf numFmtId="0" fontId="7" fillId="0" borderId="5" xfId="0" applyFont="1" applyBorder="1" applyProtection="1">
      <protection hidden="1"/>
    </xf>
    <xf numFmtId="0" fontId="11" fillId="0" borderId="0" xfId="0" applyFont="1" applyAlignment="1" applyProtection="1">
      <alignment wrapText="1"/>
      <protection hidden="1"/>
    </xf>
    <xf numFmtId="0" fontId="11" fillId="0" borderId="13" xfId="0" applyFont="1" applyBorder="1" applyAlignment="1" applyProtection="1">
      <alignment wrapText="1"/>
      <protection hidden="1"/>
    </xf>
    <xf numFmtId="0" fontId="7" fillId="0" borderId="13" xfId="0" applyFont="1" applyBorder="1" applyProtection="1">
      <protection hidden="1"/>
    </xf>
    <xf numFmtId="169" fontId="8" fillId="0" borderId="0" xfId="0" applyNumberFormat="1" applyFont="1" applyAlignment="1">
      <alignment horizontal="right"/>
    </xf>
    <xf numFmtId="3" fontId="7" fillId="0" borderId="0" xfId="0" applyNumberFormat="1" applyFont="1" applyAlignment="1">
      <alignment horizontal="right"/>
    </xf>
    <xf numFmtId="0" fontId="7" fillId="0" borderId="8" xfId="0" applyFont="1" applyBorder="1" applyAlignment="1">
      <alignment horizontal="left"/>
    </xf>
    <xf numFmtId="0" fontId="7" fillId="0" borderId="13" xfId="0" applyFont="1" applyBorder="1" applyAlignment="1">
      <alignment wrapText="1"/>
    </xf>
    <xf numFmtId="0" fontId="7" fillId="0" borderId="24" xfId="0" applyFont="1" applyBorder="1" applyAlignment="1">
      <alignment wrapText="1"/>
    </xf>
    <xf numFmtId="0" fontId="6" fillId="0" borderId="6" xfId="0" applyFont="1" applyBorder="1" applyAlignment="1">
      <alignment wrapText="1"/>
    </xf>
    <xf numFmtId="0" fontId="16" fillId="0" borderId="0" xfId="0" applyFont="1"/>
    <xf numFmtId="0" fontId="17" fillId="0" borderId="0" xfId="0" applyFont="1"/>
    <xf numFmtId="0" fontId="7" fillId="0" borderId="0" xfId="0" applyFont="1" applyAlignment="1">
      <alignment horizontal="right"/>
    </xf>
    <xf numFmtId="0" fontId="0" fillId="0" borderId="0" xfId="0" applyAlignment="1">
      <alignment horizontal="right"/>
    </xf>
    <xf numFmtId="0" fontId="13" fillId="0" borderId="0" xfId="0" applyFont="1"/>
    <xf numFmtId="0" fontId="9" fillId="0" borderId="0" xfId="0" applyFont="1" applyAlignment="1">
      <alignment horizontal="left" wrapText="1"/>
    </xf>
    <xf numFmtId="0" fontId="0" fillId="0" borderId="0" xfId="0" applyAlignment="1">
      <alignment horizontal="center"/>
    </xf>
    <xf numFmtId="3" fontId="7" fillId="0" borderId="0" xfId="0" applyNumberFormat="1" applyFont="1" applyAlignment="1">
      <alignment horizontal="right" wrapText="1"/>
    </xf>
    <xf numFmtId="0" fontId="7" fillId="0" borderId="0" xfId="0" applyFont="1" applyAlignment="1">
      <alignment horizontal="right" wrapText="1"/>
    </xf>
    <xf numFmtId="0" fontId="7"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center" wrapText="1"/>
    </xf>
    <xf numFmtId="165" fontId="7" fillId="0" borderId="0" xfId="0" applyNumberFormat="1" applyFont="1" applyAlignment="1">
      <alignment horizontal="right"/>
    </xf>
    <xf numFmtId="0" fontId="11" fillId="0" borderId="0" xfId="0" applyFont="1" applyAlignment="1">
      <alignment horizontal="center"/>
    </xf>
    <xf numFmtId="0" fontId="6" fillId="0" borderId="12" xfId="0" applyFont="1" applyBorder="1"/>
    <xf numFmtId="0" fontId="7" fillId="0" borderId="12" xfId="0" applyFont="1" applyBorder="1" applyAlignment="1">
      <alignment wrapText="1"/>
    </xf>
    <xf numFmtId="0" fontId="7" fillId="0" borderId="12" xfId="0" applyFont="1" applyBorder="1" applyAlignment="1">
      <alignment horizontal="center"/>
    </xf>
    <xf numFmtId="0" fontId="6" fillId="0" borderId="5" xfId="0" applyFont="1" applyBorder="1"/>
    <xf numFmtId="0" fontId="7" fillId="0" borderId="5" xfId="0" applyFont="1" applyBorder="1" applyAlignment="1">
      <alignment wrapText="1"/>
    </xf>
    <xf numFmtId="3" fontId="7" fillId="0" borderId="5" xfId="0" applyNumberFormat="1" applyFont="1" applyBorder="1" applyAlignment="1">
      <alignment horizontal="right" wrapText="1"/>
    </xf>
    <xf numFmtId="3" fontId="7" fillId="0" borderId="20" xfId="0" applyNumberFormat="1" applyFont="1" applyBorder="1" applyAlignment="1">
      <alignment horizontal="right" wrapText="1"/>
    </xf>
    <xf numFmtId="3" fontId="7" fillId="0" borderId="13" xfId="0" applyNumberFormat="1" applyFont="1" applyBorder="1" applyAlignment="1">
      <alignment horizontal="right" wrapText="1"/>
    </xf>
    <xf numFmtId="165" fontId="7" fillId="0" borderId="13" xfId="0" applyNumberFormat="1" applyFont="1" applyBorder="1" applyAlignment="1">
      <alignment horizontal="right" wrapText="1"/>
    </xf>
    <xf numFmtId="0" fontId="24" fillId="0" borderId="0" xfId="0" applyFont="1" applyAlignment="1">
      <alignment horizontal="left" vertical="top" wrapText="1"/>
    </xf>
    <xf numFmtId="0" fontId="6" fillId="0" borderId="0" xfId="0" applyFont="1" applyAlignment="1">
      <alignment horizontal="left" vertical="top" wrapText="1"/>
    </xf>
    <xf numFmtId="0" fontId="24" fillId="0" borderId="5" xfId="0" applyFont="1" applyBorder="1" applyAlignment="1">
      <alignment horizontal="left" vertical="top" wrapText="1" indent="1"/>
    </xf>
    <xf numFmtId="0" fontId="8" fillId="0" borderId="0" xfId="0" applyFont="1" applyAlignment="1">
      <alignment horizontal="left" vertical="top" wrapText="1"/>
    </xf>
    <xf numFmtId="0" fontId="6" fillId="0" borderId="8" xfId="0" applyFont="1" applyBorder="1" applyAlignment="1">
      <alignment horizontal="left" vertical="top" wrapText="1"/>
    </xf>
    <xf numFmtId="0" fontId="22" fillId="0" borderId="22" xfId="0" applyFont="1" applyBorder="1" applyAlignment="1">
      <alignment horizontal="left" vertical="top" wrapText="1" indent="2"/>
    </xf>
    <xf numFmtId="0" fontId="22" fillId="0" borderId="13" xfId="0" applyFont="1" applyBorder="1" applyAlignment="1">
      <alignment horizontal="left" vertical="top" wrapText="1" indent="2"/>
    </xf>
    <xf numFmtId="0" fontId="0" fillId="2" borderId="5" xfId="0" applyFill="1" applyBorder="1" applyAlignment="1">
      <alignment vertical="center"/>
    </xf>
    <xf numFmtId="0" fontId="0" fillId="2" borderId="0" xfId="0" applyFill="1" applyAlignment="1">
      <alignment vertical="center"/>
    </xf>
    <xf numFmtId="0" fontId="0" fillId="2" borderId="9" xfId="0" applyFill="1" applyBorder="1" applyAlignment="1">
      <alignment vertical="center"/>
    </xf>
    <xf numFmtId="3" fontId="8" fillId="0" borderId="0" xfId="0" applyNumberFormat="1" applyFont="1" applyAlignment="1">
      <alignment horizontal="right"/>
    </xf>
    <xf numFmtId="167" fontId="9" fillId="0" borderId="20" xfId="0" applyNumberFormat="1" applyFont="1" applyBorder="1" applyAlignment="1">
      <alignment horizontal="right"/>
    </xf>
    <xf numFmtId="3" fontId="18" fillId="0" borderId="0" xfId="0" applyNumberFormat="1" applyFont="1" applyAlignment="1">
      <alignment horizontal="right"/>
    </xf>
    <xf numFmtId="0" fontId="18" fillId="0" borderId="0" xfId="0" applyFont="1" applyAlignment="1">
      <alignment horizontal="right"/>
    </xf>
    <xf numFmtId="0" fontId="6" fillId="0" borderId="0" xfId="0" applyFont="1" applyAlignment="1">
      <alignment horizontal="right"/>
    </xf>
    <xf numFmtId="3" fontId="9" fillId="0" borderId="0" xfId="0" applyNumberFormat="1" applyFont="1" applyAlignment="1">
      <alignment horizontal="right"/>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9" xfId="0" applyFont="1" applyFill="1" applyBorder="1" applyAlignment="1">
      <alignment horizontal="left" vertical="center"/>
    </xf>
    <xf numFmtId="0" fontId="4" fillId="2" borderId="9" xfId="0" applyFont="1" applyFill="1" applyBorder="1" applyAlignment="1">
      <alignment vertical="center"/>
    </xf>
    <xf numFmtId="0" fontId="0" fillId="5" borderId="15" xfId="0" applyFill="1" applyBorder="1"/>
    <xf numFmtId="9" fontId="6" fillId="0" borderId="0" xfId="2" applyFont="1" applyFill="1" applyBorder="1" applyAlignment="1" applyProtection="1">
      <alignment horizontal="right"/>
      <protection hidden="1"/>
    </xf>
    <xf numFmtId="10" fontId="6" fillId="0" borderId="0" xfId="2" applyNumberFormat="1" applyFont="1" applyFill="1" applyBorder="1" applyAlignment="1" applyProtection="1">
      <alignment horizontal="right"/>
      <protection hidden="1"/>
    </xf>
    <xf numFmtId="9" fontId="9" fillId="0" borderId="0" xfId="2" applyFont="1" applyFill="1" applyBorder="1" applyAlignment="1" applyProtection="1">
      <alignment horizontal="right"/>
      <protection hidden="1"/>
    </xf>
    <xf numFmtId="174" fontId="7" fillId="0" borderId="0" xfId="0" applyNumberFormat="1" applyFont="1" applyAlignment="1" applyProtection="1">
      <alignment horizontal="right"/>
      <protection hidden="1"/>
    </xf>
    <xf numFmtId="172" fontId="9" fillId="0" borderId="0" xfId="0" applyNumberFormat="1" applyFont="1" applyAlignment="1">
      <alignment wrapText="1"/>
    </xf>
    <xf numFmtId="0" fontId="9" fillId="0" borderId="0" xfId="0" applyFont="1"/>
    <xf numFmtId="0" fontId="11" fillId="2" borderId="0" xfId="0" applyFont="1" applyFill="1" applyAlignment="1" applyProtection="1">
      <alignment vertical="center" wrapText="1"/>
      <protection hidden="1"/>
    </xf>
    <xf numFmtId="0" fontId="7" fillId="2" borderId="0" xfId="0" applyFont="1" applyFill="1" applyAlignment="1" applyProtection="1">
      <alignment vertical="center"/>
      <protection hidden="1"/>
    </xf>
    <xf numFmtId="37" fontId="9" fillId="2" borderId="0" xfId="0" applyNumberFormat="1" applyFont="1" applyFill="1" applyAlignment="1" applyProtection="1">
      <alignment vertical="center"/>
      <protection hidden="1"/>
    </xf>
    <xf numFmtId="0" fontId="11" fillId="2" borderId="13" xfId="0" applyFont="1" applyFill="1" applyBorder="1" applyAlignment="1" applyProtection="1">
      <alignment vertical="center" wrapText="1"/>
      <protection hidden="1"/>
    </xf>
    <xf numFmtId="0" fontId="7" fillId="2" borderId="13" xfId="0" applyFont="1" applyFill="1" applyBorder="1" applyAlignment="1" applyProtection="1">
      <alignment vertical="center"/>
      <protection hidden="1"/>
    </xf>
    <xf numFmtId="0" fontId="34" fillId="5" borderId="21" xfId="0" applyFont="1" applyFill="1" applyBorder="1" applyAlignment="1">
      <alignment horizontal="center"/>
    </xf>
    <xf numFmtId="0" fontId="0" fillId="0" borderId="16" xfId="0" applyBorder="1"/>
    <xf numFmtId="0" fontId="0" fillId="0" borderId="5" xfId="0" applyBorder="1" applyProtection="1">
      <protection hidden="1"/>
    </xf>
    <xf numFmtId="0" fontId="30" fillId="0" borderId="17" xfId="0" applyFont="1" applyBorder="1"/>
    <xf numFmtId="0" fontId="0" fillId="0" borderId="16" xfId="0" applyBorder="1" applyAlignment="1">
      <alignment horizontal="right"/>
    </xf>
    <xf numFmtId="0" fontId="0" fillId="0" borderId="17" xfId="0" applyBorder="1" applyAlignment="1">
      <alignment horizontal="right"/>
    </xf>
    <xf numFmtId="0" fontId="0" fillId="0" borderId="18" xfId="0" applyBorder="1" applyAlignment="1">
      <alignment horizontal="right"/>
    </xf>
    <xf numFmtId="0" fontId="0" fillId="0" borderId="5" xfId="0" applyBorder="1" applyAlignment="1">
      <alignment horizontal="right"/>
    </xf>
    <xf numFmtId="0" fontId="0" fillId="0" borderId="19" xfId="0" applyBorder="1" applyAlignment="1">
      <alignment horizontal="right"/>
    </xf>
    <xf numFmtId="166" fontId="7" fillId="0" borderId="23" xfId="0" applyNumberFormat="1" applyFont="1" applyBorder="1" applyAlignment="1" applyProtection="1">
      <alignment horizontal="right"/>
      <protection hidden="1"/>
    </xf>
    <xf numFmtId="0" fontId="6" fillId="0" borderId="8" xfId="0" applyFont="1" applyBorder="1" applyAlignment="1">
      <alignment horizontal="center" vertical="top"/>
    </xf>
    <xf numFmtId="169" fontId="8" fillId="0" borderId="16" xfId="0" applyNumberFormat="1" applyFont="1" applyBorder="1" applyAlignment="1">
      <alignment horizontal="right"/>
    </xf>
    <xf numFmtId="3" fontId="8" fillId="0" borderId="20" xfId="0" applyNumberFormat="1" applyFont="1" applyBorder="1" applyAlignment="1">
      <alignment wrapText="1"/>
    </xf>
    <xf numFmtId="3" fontId="9" fillId="0" borderId="20" xfId="0" applyNumberFormat="1" applyFont="1" applyBorder="1" applyAlignment="1">
      <alignment wrapText="1"/>
    </xf>
    <xf numFmtId="169" fontId="8" fillId="0" borderId="17" xfId="0" applyNumberFormat="1" applyFont="1" applyBorder="1" applyAlignment="1">
      <alignment horizontal="right"/>
    </xf>
    <xf numFmtId="3" fontId="8" fillId="0" borderId="0" xfId="0" applyNumberFormat="1" applyFont="1" applyAlignment="1">
      <alignment wrapText="1"/>
    </xf>
    <xf numFmtId="167" fontId="8" fillId="0" borderId="20" xfId="0" applyNumberFormat="1" applyFont="1" applyBorder="1" applyAlignment="1">
      <alignment wrapText="1"/>
    </xf>
    <xf numFmtId="167" fontId="9" fillId="0" borderId="20" xfId="0" applyNumberFormat="1" applyFont="1" applyBorder="1" applyAlignment="1">
      <alignment wrapText="1"/>
    </xf>
    <xf numFmtId="0" fontId="8" fillId="0" borderId="18" xfId="0" applyFont="1" applyBorder="1" applyAlignment="1">
      <alignment horizontal="right" wrapText="1"/>
    </xf>
    <xf numFmtId="165" fontId="8" fillId="0" borderId="5" xfId="0" applyNumberFormat="1" applyFont="1" applyBorder="1" applyAlignment="1">
      <alignment wrapText="1"/>
    </xf>
    <xf numFmtId="0" fontId="19" fillId="0" borderId="5" xfId="0" applyFont="1" applyBorder="1" applyAlignment="1">
      <alignment horizontal="center"/>
    </xf>
    <xf numFmtId="0" fontId="9" fillId="0" borderId="5" xfId="0" applyFont="1" applyBorder="1" applyAlignment="1">
      <alignment wrapText="1"/>
    </xf>
    <xf numFmtId="167" fontId="8" fillId="0" borderId="5" xfId="0" applyNumberFormat="1" applyFont="1" applyBorder="1" applyAlignment="1">
      <alignment horizontal="right" wrapText="1"/>
    </xf>
    <xf numFmtId="167" fontId="8" fillId="0" borderId="19" xfId="0" applyNumberFormat="1" applyFont="1" applyBorder="1" applyAlignment="1">
      <alignment horizontal="right" wrapText="1"/>
    </xf>
    <xf numFmtId="0" fontId="10" fillId="0" borderId="18" xfId="0" applyFont="1" applyBorder="1" applyProtection="1">
      <protection hidden="1"/>
    </xf>
    <xf numFmtId="166" fontId="10" fillId="0" borderId="5" xfId="0" applyNumberFormat="1" applyFont="1" applyBorder="1" applyProtection="1">
      <protection hidden="1"/>
    </xf>
    <xf numFmtId="37" fontId="10" fillId="0" borderId="16" xfId="0" applyNumberFormat="1" applyFont="1" applyBorder="1" applyAlignment="1" applyProtection="1">
      <alignment horizontal="right"/>
      <protection hidden="1"/>
    </xf>
    <xf numFmtId="165" fontId="9" fillId="0" borderId="13" xfId="2" applyNumberFormat="1" applyFont="1" applyBorder="1" applyAlignment="1">
      <alignment horizontal="right"/>
    </xf>
    <xf numFmtId="0" fontId="7" fillId="0" borderId="5" xfId="0" applyFont="1" applyBorder="1" applyAlignment="1">
      <alignment horizontal="right"/>
    </xf>
    <xf numFmtId="166" fontId="6" fillId="0" borderId="5" xfId="0" applyNumberFormat="1" applyFont="1" applyBorder="1" applyAlignment="1" applyProtection="1">
      <alignment horizontal="right"/>
      <protection hidden="1"/>
    </xf>
    <xf numFmtId="165" fontId="9" fillId="0" borderId="6" xfId="2" applyNumberFormat="1" applyFont="1" applyBorder="1" applyAlignment="1">
      <alignment horizontal="right"/>
    </xf>
    <xf numFmtId="3" fontId="0" fillId="0" borderId="0" xfId="0" applyNumberFormat="1"/>
    <xf numFmtId="0" fontId="35" fillId="2" borderId="1" xfId="0" applyFont="1" applyFill="1" applyBorder="1"/>
    <xf numFmtId="0" fontId="35" fillId="0" borderId="0" xfId="0" applyFont="1"/>
    <xf numFmtId="0" fontId="35" fillId="0" borderId="0" xfId="0" applyFont="1" applyProtection="1">
      <protection hidden="1"/>
    </xf>
    <xf numFmtId="0" fontId="35" fillId="2" borderId="0" xfId="0" applyFont="1" applyFill="1"/>
    <xf numFmtId="0" fontId="35" fillId="2" borderId="1" xfId="0" applyFont="1" applyFill="1" applyBorder="1" applyAlignment="1">
      <alignment horizontal="left"/>
    </xf>
    <xf numFmtId="0" fontId="35" fillId="2" borderId="1" xfId="0" applyFont="1" applyFill="1" applyBorder="1" applyAlignment="1">
      <alignment horizontal="left" vertical="center"/>
    </xf>
    <xf numFmtId="173" fontId="9" fillId="0" borderId="20" xfId="0" quotePrefix="1" applyNumberFormat="1" applyFont="1" applyBorder="1" applyAlignment="1">
      <alignment horizontal="right"/>
    </xf>
    <xf numFmtId="37" fontId="7" fillId="0" borderId="13" xfId="0" quotePrefix="1" applyNumberFormat="1" applyFont="1" applyBorder="1" applyAlignment="1" applyProtection="1">
      <alignment horizontal="right"/>
      <protection hidden="1"/>
    </xf>
    <xf numFmtId="3" fontId="36" fillId="0" borderId="0" xfId="0" applyNumberFormat="1" applyFont="1" applyAlignment="1">
      <alignment horizontal="right"/>
    </xf>
    <xf numFmtId="173" fontId="8" fillId="0" borderId="0" xfId="0" applyNumberFormat="1" applyFont="1" applyAlignment="1" applyProtection="1">
      <alignment horizontal="right"/>
      <protection hidden="1"/>
    </xf>
    <xf numFmtId="0" fontId="36" fillId="0" borderId="0" xfId="0" applyFont="1" applyAlignment="1">
      <alignment horizontal="right"/>
    </xf>
    <xf numFmtId="169" fontId="8" fillId="0" borderId="6" xfId="0" quotePrefix="1" applyNumberFormat="1" applyFont="1" applyBorder="1" applyAlignment="1">
      <alignment horizontal="right"/>
    </xf>
    <xf numFmtId="169" fontId="8" fillId="0" borderId="5" xfId="0" quotePrefix="1" applyNumberFormat="1" applyFont="1" applyBorder="1" applyAlignment="1">
      <alignment horizontal="right" wrapText="1"/>
    </xf>
    <xf numFmtId="169" fontId="9" fillId="0" borderId="20" xfId="0" applyNumberFormat="1" applyFont="1" applyBorder="1"/>
    <xf numFmtId="169" fontId="9" fillId="0" borderId="20" xfId="0" quotePrefix="1" applyNumberFormat="1" applyFont="1" applyBorder="1" applyAlignment="1">
      <alignment horizontal="right"/>
    </xf>
    <xf numFmtId="169" fontId="9" fillId="0" borderId="20" xfId="0" applyNumberFormat="1" applyFont="1" applyBorder="1" applyAlignment="1">
      <alignment horizontal="right"/>
    </xf>
    <xf numFmtId="0" fontId="9" fillId="0" borderId="0" xfId="0" applyFont="1" applyAlignment="1">
      <alignment horizontal="right" wrapText="1"/>
    </xf>
    <xf numFmtId="169" fontId="9" fillId="0" borderId="13" xfId="2" applyNumberFormat="1" applyFont="1" applyBorder="1" applyAlignment="1">
      <alignment horizontal="right"/>
    </xf>
    <xf numFmtId="169" fontId="9" fillId="0" borderId="27" xfId="2" applyNumberFormat="1" applyFont="1" applyBorder="1" applyAlignment="1">
      <alignment horizontal="right"/>
    </xf>
    <xf numFmtId="169" fontId="8" fillId="0" borderId="6" xfId="2" applyNumberFormat="1" applyFont="1" applyBorder="1" applyAlignment="1">
      <alignment horizontal="right"/>
    </xf>
    <xf numFmtId="169" fontId="9" fillId="0" borderId="13" xfId="0" quotePrefix="1" applyNumberFormat="1" applyFont="1" applyBorder="1" applyAlignment="1" applyProtection="1">
      <alignment horizontal="right"/>
      <protection hidden="1"/>
    </xf>
    <xf numFmtId="164" fontId="0" fillId="0" borderId="0" xfId="2" applyNumberFormat="1" applyFont="1"/>
    <xf numFmtId="37" fontId="6" fillId="0" borderId="13" xfId="0" applyNumberFormat="1" applyFont="1" applyBorder="1" applyAlignment="1" applyProtection="1">
      <alignment horizontal="right"/>
      <protection hidden="1"/>
    </xf>
    <xf numFmtId="0" fontId="7" fillId="0" borderId="13" xfId="0" applyFont="1" applyBorder="1" applyAlignment="1" applyProtection="1">
      <alignment horizontal="left" indent="1"/>
      <protection hidden="1"/>
    </xf>
    <xf numFmtId="0" fontId="28" fillId="0" borderId="0" xfId="0" applyFont="1"/>
    <xf numFmtId="0" fontId="6" fillId="0" borderId="1" xfId="0" applyFont="1" applyBorder="1"/>
    <xf numFmtId="0" fontId="6" fillId="0" borderId="2" xfId="0" applyFont="1" applyBorder="1"/>
    <xf numFmtId="0" fontId="7" fillId="0" borderId="1" xfId="0" applyFont="1" applyBorder="1"/>
    <xf numFmtId="0" fontId="7" fillId="0" borderId="2" xfId="0" applyFont="1" applyBorder="1"/>
    <xf numFmtId="0" fontId="6" fillId="0" borderId="28" xfId="0" applyFont="1" applyBorder="1"/>
    <xf numFmtId="0" fontId="6" fillId="0" borderId="2" xfId="0" applyFont="1" applyBorder="1" applyAlignment="1">
      <alignment horizontal="center"/>
    </xf>
    <xf numFmtId="0" fontId="7" fillId="0" borderId="3" xfId="0" applyFont="1" applyBorder="1"/>
    <xf numFmtId="0" fontId="7" fillId="0" borderId="25" xfId="0" applyFont="1" applyBorder="1"/>
    <xf numFmtId="0" fontId="7" fillId="0" borderId="26" xfId="0" applyFont="1" applyBorder="1"/>
    <xf numFmtId="0" fontId="6" fillId="0" borderId="32" xfId="0" applyFont="1" applyBorder="1" applyAlignment="1">
      <alignment wrapText="1"/>
    </xf>
    <xf numFmtId="0" fontId="7" fillId="0" borderId="4" xfId="0" applyFont="1" applyBorder="1" applyAlignment="1">
      <alignment wrapText="1"/>
    </xf>
    <xf numFmtId="0" fontId="6" fillId="0" borderId="4" xfId="0" applyFont="1" applyBorder="1" applyAlignment="1">
      <alignment wrapText="1"/>
    </xf>
    <xf numFmtId="0" fontId="7" fillId="0" borderId="33" xfId="0" applyFont="1" applyBorder="1" applyAlignment="1">
      <alignment wrapText="1"/>
    </xf>
    <xf numFmtId="0" fontId="6" fillId="0" borderId="29" xfId="0" applyFont="1" applyBorder="1"/>
    <xf numFmtId="0" fontId="7" fillId="0" borderId="29" xfId="0" applyFont="1" applyBorder="1"/>
    <xf numFmtId="170" fontId="7" fillId="0" borderId="2" xfId="0" applyNumberFormat="1" applyFont="1" applyBorder="1"/>
    <xf numFmtId="170" fontId="7" fillId="0" borderId="2" xfId="0" applyNumberFormat="1" applyFont="1" applyBorder="1" applyAlignment="1">
      <alignment horizontal="right"/>
    </xf>
    <xf numFmtId="0" fontId="7" fillId="0" borderId="2" xfId="0" applyFont="1" applyBorder="1" applyAlignment="1">
      <alignment horizontal="right"/>
    </xf>
    <xf numFmtId="170" fontId="6" fillId="0" borderId="2" xfId="0" applyNumberFormat="1" applyFont="1" applyBorder="1" applyAlignment="1">
      <alignment horizontal="right"/>
    </xf>
    <xf numFmtId="0" fontId="6" fillId="0" borderId="2" xfId="0" applyFont="1" applyBorder="1" applyAlignment="1">
      <alignment horizontal="right"/>
    </xf>
    <xf numFmtId="3" fontId="7" fillId="0" borderId="2" xfId="0" applyNumberFormat="1" applyFont="1" applyBorder="1" applyAlignment="1">
      <alignment horizontal="right"/>
    </xf>
    <xf numFmtId="0" fontId="7" fillId="0" borderId="32" xfId="0" applyFont="1" applyBorder="1" applyAlignment="1">
      <alignment wrapText="1"/>
    </xf>
    <xf numFmtId="0" fontId="6" fillId="0" borderId="3" xfId="0" applyFont="1" applyBorder="1" applyAlignment="1">
      <alignment wrapText="1"/>
    </xf>
    <xf numFmtId="164" fontId="7" fillId="0" borderId="31" xfId="0" applyNumberFormat="1" applyFont="1" applyBorder="1" applyAlignment="1">
      <alignment horizontal="right"/>
    </xf>
    <xf numFmtId="0" fontId="6" fillId="0" borderId="34" xfId="0" applyFont="1" applyBorder="1" applyAlignment="1">
      <alignment wrapText="1"/>
    </xf>
    <xf numFmtId="3" fontId="7" fillId="0" borderId="30" xfId="0" applyNumberFormat="1" applyFont="1" applyBorder="1" applyAlignment="1">
      <alignment horizontal="right"/>
    </xf>
    <xf numFmtId="0" fontId="7" fillId="0" borderId="30" xfId="0" applyFont="1" applyBorder="1" applyAlignment="1">
      <alignment horizontal="right"/>
    </xf>
    <xf numFmtId="164" fontId="7" fillId="0" borderId="38" xfId="0" applyNumberFormat="1" applyFont="1" applyBorder="1" applyAlignment="1">
      <alignment horizontal="right"/>
    </xf>
    <xf numFmtId="0" fontId="6" fillId="0" borderId="31" xfId="0" applyFont="1" applyBorder="1"/>
    <xf numFmtId="0" fontId="6" fillId="0" borderId="39" xfId="0" applyFont="1" applyBorder="1" applyAlignment="1">
      <alignment horizontal="center"/>
    </xf>
    <xf numFmtId="0" fontId="6" fillId="0" borderId="35" xfId="0" applyFont="1" applyBorder="1" applyAlignment="1">
      <alignment wrapText="1"/>
    </xf>
    <xf numFmtId="0" fontId="12" fillId="0" borderId="2" xfId="0" applyFont="1" applyBorder="1" applyAlignment="1">
      <alignment horizontal="left"/>
    </xf>
    <xf numFmtId="0" fontId="7" fillId="0" borderId="0" xfId="0" applyFont="1" applyAlignment="1" applyProtection="1">
      <alignment horizontal="left" indent="1"/>
      <protection hidden="1"/>
    </xf>
    <xf numFmtId="0" fontId="7" fillId="0" borderId="4" xfId="0" applyFont="1" applyBorder="1" applyAlignment="1">
      <alignment horizontal="left" wrapText="1" indent="1"/>
    </xf>
    <xf numFmtId="37" fontId="6" fillId="0" borderId="16" xfId="0" applyNumberFormat="1" applyFont="1" applyBorder="1" applyAlignment="1" applyProtection="1">
      <alignment horizontal="right"/>
      <protection hidden="1"/>
    </xf>
    <xf numFmtId="0" fontId="7" fillId="0" borderId="16" xfId="0" applyFont="1" applyBorder="1" applyAlignment="1" applyProtection="1">
      <alignment horizontal="center"/>
      <protection hidden="1"/>
    </xf>
    <xf numFmtId="37" fontId="7" fillId="0" borderId="16" xfId="0" applyNumberFormat="1" applyFont="1" applyBorder="1" applyAlignment="1" applyProtection="1">
      <alignment horizontal="right"/>
      <protection hidden="1"/>
    </xf>
    <xf numFmtId="37" fontId="10" fillId="0" borderId="6" xfId="0" applyNumberFormat="1" applyFont="1" applyBorder="1" applyProtection="1">
      <protection hidden="1"/>
    </xf>
    <xf numFmtId="169" fontId="9" fillId="0" borderId="0" xfId="2" applyNumberFormat="1" applyFont="1" applyBorder="1" applyAlignment="1">
      <alignment horizontal="right"/>
    </xf>
    <xf numFmtId="169" fontId="9" fillId="0" borderId="24" xfId="2" applyNumberFormat="1" applyFont="1" applyBorder="1" applyAlignment="1">
      <alignment horizontal="right"/>
    </xf>
    <xf numFmtId="0" fontId="32" fillId="5" borderId="43" xfId="0" applyFont="1" applyFill="1" applyBorder="1" applyAlignment="1">
      <alignment horizontal="center"/>
    </xf>
    <xf numFmtId="170" fontId="9" fillId="0" borderId="0" xfId="0" applyNumberFormat="1" applyFont="1" applyAlignment="1">
      <alignment horizontal="right"/>
    </xf>
    <xf numFmtId="170" fontId="8" fillId="0" borderId="0" xfId="0" applyNumberFormat="1" applyFont="1" applyAlignment="1">
      <alignment horizontal="right"/>
    </xf>
    <xf numFmtId="175" fontId="8" fillId="0" borderId="6" xfId="12" applyNumberFormat="1" applyFont="1" applyBorder="1" applyAlignment="1">
      <alignment wrapText="1"/>
    </xf>
    <xf numFmtId="175" fontId="8" fillId="0" borderId="5" xfId="12" applyNumberFormat="1" applyFont="1" applyBorder="1" applyAlignment="1">
      <alignment wrapText="1"/>
    </xf>
    <xf numFmtId="175" fontId="9" fillId="0" borderId="20" xfId="12" applyNumberFormat="1" applyFont="1" applyBorder="1"/>
    <xf numFmtId="175" fontId="9" fillId="0" borderId="13" xfId="12" applyNumberFormat="1" applyFont="1" applyBorder="1"/>
    <xf numFmtId="175" fontId="8" fillId="0" borderId="5" xfId="12" applyNumberFormat="1" applyFont="1" applyFill="1" applyBorder="1" applyAlignment="1">
      <alignment wrapText="1"/>
    </xf>
    <xf numFmtId="175" fontId="4" fillId="0" borderId="0" xfId="0" applyNumberFormat="1" applyFont="1"/>
    <xf numFmtId="169" fontId="9" fillId="0" borderId="5" xfId="2" applyNumberFormat="1" applyFont="1" applyBorder="1" applyAlignment="1">
      <alignment horizontal="right"/>
    </xf>
    <xf numFmtId="170" fontId="7" fillId="0" borderId="30" xfId="0" applyNumberFormat="1" applyFont="1" applyBorder="1"/>
    <xf numFmtId="0" fontId="7" fillId="0" borderId="30" xfId="0" applyFont="1" applyBorder="1"/>
    <xf numFmtId="175" fontId="7" fillId="0" borderId="0" xfId="12" applyNumberFormat="1" applyFont="1" applyBorder="1" applyAlignment="1"/>
    <xf numFmtId="3" fontId="7" fillId="0" borderId="0" xfId="0" applyNumberFormat="1" applyFont="1"/>
    <xf numFmtId="0" fontId="7" fillId="0" borderId="34" xfId="0" applyFont="1" applyBorder="1" applyAlignment="1">
      <alignment wrapText="1"/>
    </xf>
    <xf numFmtId="0" fontId="7" fillId="0" borderId="45" xfId="0" applyFont="1" applyBorder="1" applyAlignment="1">
      <alignment wrapText="1"/>
    </xf>
    <xf numFmtId="176" fontId="9" fillId="0" borderId="5" xfId="2" applyNumberFormat="1" applyFont="1" applyBorder="1" applyAlignment="1">
      <alignment horizontal="right"/>
    </xf>
    <xf numFmtId="176" fontId="7" fillId="0" borderId="46" xfId="0" applyNumberFormat="1" applyFont="1" applyBorder="1" applyAlignment="1">
      <alignment horizontal="right"/>
    </xf>
    <xf numFmtId="176" fontId="7" fillId="0" borderId="31" xfId="0" applyNumberFormat="1" applyFont="1" applyBorder="1" applyAlignment="1">
      <alignment horizontal="right"/>
    </xf>
    <xf numFmtId="176" fontId="7" fillId="0" borderId="38" xfId="0" applyNumberFormat="1" applyFont="1" applyBorder="1" applyAlignment="1">
      <alignment horizontal="right"/>
    </xf>
    <xf numFmtId="176" fontId="7" fillId="0" borderId="0" xfId="0" applyNumberFormat="1" applyFont="1" applyAlignment="1">
      <alignment horizontal="right"/>
    </xf>
    <xf numFmtId="0" fontId="6" fillId="0" borderId="30" xfId="0" applyFont="1" applyBorder="1" applyAlignment="1">
      <alignment horizontal="right"/>
    </xf>
    <xf numFmtId="0" fontId="6" fillId="0" borderId="52" xfId="0" applyFont="1" applyBorder="1" applyAlignment="1">
      <alignment horizontal="center"/>
    </xf>
    <xf numFmtId="0" fontId="6" fillId="0" borderId="54" xfId="0" applyFont="1" applyBorder="1" applyAlignment="1">
      <alignment horizontal="center"/>
    </xf>
    <xf numFmtId="0" fontId="7" fillId="0" borderId="53" xfId="0" applyFont="1" applyBorder="1" applyAlignment="1">
      <alignment horizontal="center"/>
    </xf>
    <xf numFmtId="176" fontId="7" fillId="0" borderId="42" xfId="0" applyNumberFormat="1" applyFont="1" applyBorder="1" applyAlignment="1">
      <alignment horizontal="center"/>
    </xf>
    <xf numFmtId="169" fontId="8" fillId="0" borderId="5" xfId="2" applyNumberFormat="1" applyFont="1" applyBorder="1" applyAlignment="1">
      <alignment horizontal="right"/>
    </xf>
    <xf numFmtId="169" fontId="9" fillId="0" borderId="20" xfId="2" applyNumberFormat="1" applyFont="1" applyBorder="1" applyAlignment="1">
      <alignment horizontal="right"/>
    </xf>
    <xf numFmtId="169" fontId="8" fillId="0" borderId="27" xfId="2" applyNumberFormat="1" applyFont="1" applyBorder="1" applyAlignment="1">
      <alignment horizontal="right"/>
    </xf>
    <xf numFmtId="172" fontId="8" fillId="0" borderId="6" xfId="0" applyNumberFormat="1" applyFont="1" applyBorder="1" applyAlignment="1" applyProtection="1">
      <alignment horizontal="right"/>
      <protection hidden="1"/>
    </xf>
    <xf numFmtId="169" fontId="8" fillId="0" borderId="20" xfId="2" applyNumberFormat="1" applyFont="1" applyBorder="1" applyAlignment="1">
      <alignment horizontal="right"/>
    </xf>
    <xf numFmtId="169" fontId="9" fillId="0" borderId="6" xfId="2" applyNumberFormat="1" applyFont="1" applyBorder="1" applyAlignment="1">
      <alignment horizontal="right"/>
    </xf>
    <xf numFmtId="169" fontId="8" fillId="0" borderId="55" xfId="2" applyNumberFormat="1" applyFont="1" applyBorder="1" applyAlignment="1">
      <alignment horizontal="right"/>
    </xf>
    <xf numFmtId="0" fontId="6" fillId="0" borderId="16" xfId="0" applyFont="1" applyBorder="1" applyAlignment="1">
      <alignment horizontal="center"/>
    </xf>
    <xf numFmtId="169" fontId="9" fillId="0" borderId="13" xfId="2" applyNumberFormat="1" applyFont="1" applyFill="1" applyBorder="1" applyAlignment="1">
      <alignment horizontal="right"/>
    </xf>
    <xf numFmtId="165" fontId="9" fillId="0" borderId="13" xfId="0" quotePrefix="1" applyNumberFormat="1" applyFont="1" applyBorder="1" applyAlignment="1" applyProtection="1">
      <alignment horizontal="right"/>
      <protection hidden="1"/>
    </xf>
    <xf numFmtId="169" fontId="8" fillId="0" borderId="6" xfId="2" applyNumberFormat="1" applyFont="1" applyFill="1" applyBorder="1" applyAlignment="1">
      <alignment horizontal="right"/>
    </xf>
    <xf numFmtId="165" fontId="9" fillId="0" borderId="13" xfId="0" applyNumberFormat="1" applyFont="1" applyBorder="1" applyAlignment="1" applyProtection="1">
      <alignment horizontal="right"/>
      <protection hidden="1"/>
    </xf>
    <xf numFmtId="37" fontId="10" fillId="0" borderId="16" xfId="0" applyNumberFormat="1" applyFont="1" applyBorder="1" applyProtection="1">
      <protection hidden="1"/>
    </xf>
    <xf numFmtId="169" fontId="9" fillId="0" borderId="13" xfId="2" applyNumberFormat="1" applyFont="1" applyFill="1" applyBorder="1" applyAlignment="1">
      <alignment horizontal="right" vertical="center"/>
    </xf>
    <xf numFmtId="0" fontId="7" fillId="0" borderId="18" xfId="0" applyFont="1" applyBorder="1" applyProtection="1">
      <protection hidden="1"/>
    </xf>
    <xf numFmtId="37" fontId="8" fillId="0" borderId="16" xfId="3" applyNumberFormat="1" applyFont="1" applyFill="1" applyBorder="1" applyProtection="1">
      <alignment horizontal="right" vertical="center"/>
    </xf>
    <xf numFmtId="169" fontId="9" fillId="0" borderId="50" xfId="2" applyNumberFormat="1" applyFont="1" applyBorder="1" applyAlignment="1">
      <alignment horizontal="right"/>
    </xf>
    <xf numFmtId="37" fontId="7" fillId="0" borderId="50" xfId="0" applyNumberFormat="1" applyFont="1" applyBorder="1" applyAlignment="1" applyProtection="1">
      <alignment horizontal="right"/>
      <protection hidden="1"/>
    </xf>
    <xf numFmtId="169" fontId="9" fillId="0" borderId="58" xfId="2" applyNumberFormat="1" applyFont="1" applyBorder="1" applyAlignment="1">
      <alignment horizontal="right"/>
    </xf>
    <xf numFmtId="169" fontId="8" fillId="0" borderId="5" xfId="0" quotePrefix="1" applyNumberFormat="1" applyFont="1" applyBorder="1" applyAlignment="1">
      <alignment horizontal="right" vertical="center" wrapText="1"/>
    </xf>
    <xf numFmtId="169" fontId="9" fillId="0" borderId="5" xfId="0" quotePrefix="1" applyNumberFormat="1" applyFont="1" applyBorder="1" applyAlignment="1">
      <alignment horizontal="right" vertical="center" wrapText="1"/>
    </xf>
    <xf numFmtId="169" fontId="9" fillId="0" borderId="44" xfId="2" applyNumberFormat="1" applyFont="1" applyFill="1" applyBorder="1" applyAlignment="1">
      <alignment horizontal="right" vertical="center"/>
    </xf>
    <xf numFmtId="169" fontId="9" fillId="0" borderId="27" xfId="2" applyNumberFormat="1" applyFont="1" applyBorder="1" applyAlignment="1">
      <alignment horizontal="right" vertical="center"/>
    </xf>
    <xf numFmtId="169" fontId="9" fillId="0" borderId="27" xfId="2" applyNumberFormat="1" applyFont="1" applyFill="1" applyBorder="1" applyAlignment="1">
      <alignment horizontal="right" vertical="center"/>
    </xf>
    <xf numFmtId="173" fontId="7" fillId="0" borderId="36" xfId="0" applyNumberFormat="1" applyFont="1" applyBorder="1" applyAlignment="1">
      <alignment horizontal="right" vertical="center"/>
    </xf>
    <xf numFmtId="165" fontId="7" fillId="0" borderId="46" xfId="0" applyNumberFormat="1" applyFont="1" applyBorder="1" applyAlignment="1">
      <alignment horizontal="right" vertical="center"/>
    </xf>
    <xf numFmtId="165" fontId="7" fillId="0" borderId="9" xfId="0" applyNumberFormat="1" applyFont="1" applyBorder="1" applyAlignment="1">
      <alignment horizontal="right" vertical="center"/>
    </xf>
    <xf numFmtId="169" fontId="7" fillId="0" borderId="49" xfId="0" applyNumberFormat="1" applyFont="1" applyBorder="1" applyAlignment="1">
      <alignment horizontal="right" vertical="center"/>
    </xf>
    <xf numFmtId="173" fontId="6" fillId="0" borderId="37" xfId="0" applyNumberFormat="1" applyFont="1" applyBorder="1" applyAlignment="1">
      <alignment horizontal="right" vertical="center"/>
    </xf>
    <xf numFmtId="175" fontId="9" fillId="0" borderId="5" xfId="12" applyNumberFormat="1" applyFont="1" applyBorder="1"/>
    <xf numFmtId="175" fontId="9" fillId="0" borderId="6" xfId="12" applyNumberFormat="1" applyFont="1" applyBorder="1"/>
    <xf numFmtId="175" fontId="9" fillId="0" borderId="5" xfId="12" applyNumberFormat="1" applyFont="1" applyFill="1" applyBorder="1" applyAlignment="1">
      <alignment wrapText="1"/>
    </xf>
    <xf numFmtId="175" fontId="9" fillId="0" borderId="5" xfId="12" applyNumberFormat="1" applyFont="1" applyBorder="1" applyAlignment="1">
      <alignment wrapText="1"/>
    </xf>
    <xf numFmtId="175" fontId="9" fillId="0" borderId="6" xfId="12" applyNumberFormat="1" applyFont="1" applyBorder="1" applyAlignment="1">
      <alignment wrapText="1"/>
    </xf>
    <xf numFmtId="177" fontId="39" fillId="0" borderId="5" xfId="12" applyNumberFormat="1" applyFont="1" applyBorder="1" applyAlignment="1">
      <alignment wrapText="1"/>
    </xf>
    <xf numFmtId="178" fontId="39" fillId="0" borderId="5" xfId="12" applyNumberFormat="1" applyFont="1" applyBorder="1" applyAlignment="1">
      <alignment wrapText="1"/>
    </xf>
    <xf numFmtId="170" fontId="7" fillId="0" borderId="0" xfId="0" applyNumberFormat="1" applyFont="1"/>
    <xf numFmtId="178" fontId="39" fillId="0" borderId="6" xfId="12" applyNumberFormat="1" applyFont="1" applyBorder="1" applyAlignment="1">
      <alignment wrapText="1"/>
    </xf>
    <xf numFmtId="178" fontId="40" fillId="0" borderId="6" xfId="12" applyNumberFormat="1" applyFont="1" applyBorder="1" applyAlignment="1">
      <alignment wrapText="1"/>
    </xf>
    <xf numFmtId="170" fontId="7" fillId="0" borderId="0" xfId="0" applyNumberFormat="1" applyFont="1" applyAlignment="1">
      <alignment horizontal="right"/>
    </xf>
    <xf numFmtId="170" fontId="6" fillId="0" borderId="0" xfId="0" applyNumberFormat="1" applyFont="1" applyAlignment="1">
      <alignment horizontal="right"/>
    </xf>
    <xf numFmtId="176" fontId="9" fillId="0" borderId="0" xfId="2" applyNumberFormat="1" applyFont="1" applyBorder="1" applyAlignment="1">
      <alignment horizontal="right"/>
    </xf>
    <xf numFmtId="178" fontId="39" fillId="0" borderId="9" xfId="12" applyNumberFormat="1" applyFont="1" applyBorder="1" applyAlignment="1">
      <alignment wrapText="1"/>
    </xf>
    <xf numFmtId="178" fontId="40" fillId="0" borderId="5" xfId="12" applyNumberFormat="1" applyFont="1" applyBorder="1" applyAlignment="1">
      <alignment wrapText="1"/>
    </xf>
    <xf numFmtId="178" fontId="39" fillId="0" borderId="0" xfId="12" applyNumberFormat="1" applyFont="1" applyBorder="1" applyAlignment="1">
      <alignment wrapText="1"/>
    </xf>
    <xf numFmtId="178" fontId="8" fillId="0" borderId="6" xfId="12" applyNumberFormat="1" applyFont="1" applyBorder="1" applyAlignment="1">
      <alignment wrapText="1"/>
    </xf>
    <xf numFmtId="178" fontId="9" fillId="0" borderId="13" xfId="0" applyNumberFormat="1" applyFont="1" applyBorder="1" applyAlignment="1">
      <alignment horizontal="right"/>
    </xf>
    <xf numFmtId="178" fontId="8" fillId="0" borderId="0" xfId="0" applyNumberFormat="1" applyFont="1" applyAlignment="1">
      <alignment horizontal="right"/>
    </xf>
    <xf numFmtId="178" fontId="0" fillId="0" borderId="0" xfId="0" applyNumberFormat="1" applyAlignment="1">
      <alignment horizontal="right"/>
    </xf>
    <xf numFmtId="178" fontId="0" fillId="0" borderId="16" xfId="0" applyNumberFormat="1" applyBorder="1" applyAlignment="1">
      <alignment horizontal="right"/>
    </xf>
    <xf numFmtId="178" fontId="9" fillId="0" borderId="24" xfId="0" applyNumberFormat="1" applyFont="1" applyBorder="1" applyAlignment="1">
      <alignment horizontal="right"/>
    </xf>
    <xf numFmtId="178" fontId="9" fillId="0" borderId="0" xfId="0" applyNumberFormat="1" applyFont="1" applyAlignment="1">
      <alignment horizontal="right"/>
    </xf>
    <xf numFmtId="178" fontId="8" fillId="0" borderId="6" xfId="0" applyNumberFormat="1" applyFont="1" applyBorder="1" applyAlignment="1">
      <alignment horizontal="right"/>
    </xf>
    <xf numFmtId="178" fontId="9" fillId="0" borderId="6" xfId="0" applyNumberFormat="1" applyFont="1" applyBorder="1" applyAlignment="1">
      <alignment horizontal="right"/>
    </xf>
    <xf numFmtId="176" fontId="9" fillId="0" borderId="0" xfId="0" quotePrefix="1" applyNumberFormat="1" applyFont="1" applyAlignment="1">
      <alignment horizontal="right" wrapText="1"/>
    </xf>
    <xf numFmtId="178" fontId="18" fillId="0" borderId="0" xfId="0" applyNumberFormat="1" applyFont="1" applyAlignment="1">
      <alignment horizontal="right"/>
    </xf>
    <xf numFmtId="178" fontId="9" fillId="0" borderId="6" xfId="12" applyNumberFormat="1" applyFont="1" applyBorder="1" applyAlignment="1">
      <alignment wrapText="1"/>
    </xf>
    <xf numFmtId="176" fontId="7" fillId="0" borderId="0" xfId="0" applyNumberFormat="1" applyFont="1" applyAlignment="1">
      <alignment horizontal="center"/>
    </xf>
    <xf numFmtId="176" fontId="6" fillId="0" borderId="0" xfId="0" applyNumberFormat="1" applyFont="1" applyAlignment="1">
      <alignment horizontal="center"/>
    </xf>
    <xf numFmtId="0" fontId="12" fillId="0" borderId="0" xfId="0" applyFont="1" applyAlignment="1">
      <alignment horizontal="left"/>
    </xf>
    <xf numFmtId="170" fontId="7" fillId="0" borderId="26" xfId="0" applyNumberFormat="1" applyFont="1" applyBorder="1" applyAlignment="1">
      <alignment horizontal="right"/>
    </xf>
    <xf numFmtId="0" fontId="7" fillId="0" borderId="26" xfId="0" applyFont="1" applyBorder="1" applyAlignment="1">
      <alignment horizontal="right"/>
    </xf>
    <xf numFmtId="169" fontId="9" fillId="0" borderId="24" xfId="2" applyNumberFormat="1" applyFont="1" applyBorder="1" applyAlignment="1">
      <alignment horizontal="right" vertical="center"/>
    </xf>
    <xf numFmtId="170" fontId="6" fillId="0" borderId="30" xfId="0" applyNumberFormat="1" applyFont="1" applyBorder="1" applyAlignment="1">
      <alignment horizontal="right"/>
    </xf>
    <xf numFmtId="178" fontId="39" fillId="0" borderId="0" xfId="12" quotePrefix="1" applyNumberFormat="1" applyFont="1" applyBorder="1" applyAlignment="1">
      <alignment wrapText="1"/>
    </xf>
    <xf numFmtId="165" fontId="7" fillId="0" borderId="0" xfId="0" applyNumberFormat="1" applyFont="1" applyAlignment="1">
      <alignment horizontal="right" vertical="center"/>
    </xf>
    <xf numFmtId="169" fontId="9" fillId="0" borderId="6" xfId="2" applyNumberFormat="1" applyFont="1" applyBorder="1" applyAlignment="1">
      <alignment horizontal="right" vertical="center"/>
    </xf>
    <xf numFmtId="169" fontId="7" fillId="0" borderId="48" xfId="0" applyNumberFormat="1" applyFont="1" applyBorder="1" applyAlignment="1">
      <alignment horizontal="right" vertical="center"/>
    </xf>
    <xf numFmtId="178" fontId="8" fillId="0" borderId="5" xfId="12" applyNumberFormat="1" applyFont="1" applyBorder="1" applyAlignment="1">
      <alignment wrapText="1"/>
    </xf>
    <xf numFmtId="173" fontId="6" fillId="0" borderId="48" xfId="0" applyNumberFormat="1" applyFont="1" applyBorder="1" applyAlignment="1">
      <alignment horizontal="right" vertical="center"/>
    </xf>
    <xf numFmtId="0" fontId="7" fillId="0" borderId="16" xfId="0" applyFont="1" applyBorder="1" applyAlignment="1">
      <alignment horizontal="center"/>
    </xf>
    <xf numFmtId="172" fontId="9" fillId="0" borderId="13" xfId="0" applyNumberFormat="1" applyFont="1" applyBorder="1" applyAlignment="1" applyProtection="1">
      <alignment horizontal="right"/>
      <protection hidden="1"/>
    </xf>
    <xf numFmtId="169" fontId="9" fillId="0" borderId="24" xfId="2" applyNumberFormat="1" applyFont="1" applyFill="1" applyBorder="1" applyAlignment="1">
      <alignment horizontal="right"/>
    </xf>
    <xf numFmtId="172" fontId="9" fillId="0" borderId="20" xfId="0" applyNumberFormat="1" applyFont="1" applyBorder="1" applyAlignment="1" applyProtection="1">
      <alignment horizontal="right"/>
      <protection hidden="1"/>
    </xf>
    <xf numFmtId="172" fontId="9" fillId="0" borderId="24" xfId="0" applyNumberFormat="1" applyFont="1" applyBorder="1" applyAlignment="1" applyProtection="1">
      <alignment horizontal="right"/>
      <protection hidden="1"/>
    </xf>
    <xf numFmtId="37" fontId="6" fillId="0" borderId="0" xfId="0" applyNumberFormat="1" applyFont="1" applyProtection="1">
      <protection hidden="1"/>
    </xf>
    <xf numFmtId="37" fontId="7" fillId="0" borderId="0" xfId="0" applyNumberFormat="1" applyFont="1" applyProtection="1">
      <protection hidden="1"/>
    </xf>
    <xf numFmtId="37" fontId="9" fillId="0" borderId="6" xfId="3" applyNumberFormat="1" applyFont="1" applyFill="1" applyBorder="1" applyProtection="1">
      <alignment horizontal="right" vertical="center"/>
    </xf>
    <xf numFmtId="165" fontId="9" fillId="0" borderId="13" xfId="2" applyNumberFormat="1" applyFont="1" applyFill="1" applyBorder="1" applyAlignment="1" applyProtection="1">
      <alignment horizontal="right"/>
      <protection hidden="1"/>
    </xf>
    <xf numFmtId="166" fontId="6" fillId="0" borderId="6" xfId="0" applyNumberFormat="1" applyFont="1" applyBorder="1" applyAlignment="1" applyProtection="1">
      <alignment horizontal="right"/>
      <protection hidden="1"/>
    </xf>
    <xf numFmtId="169" fontId="9" fillId="0" borderId="20" xfId="2" applyNumberFormat="1" applyFont="1" applyFill="1" applyBorder="1" applyAlignment="1">
      <alignment horizontal="right"/>
    </xf>
    <xf numFmtId="37" fontId="9" fillId="0" borderId="0" xfId="0" applyNumberFormat="1" applyFont="1" applyAlignment="1" applyProtection="1">
      <alignment vertical="center"/>
      <protection hidden="1"/>
    </xf>
    <xf numFmtId="0" fontId="7" fillId="0" borderId="22" xfId="0" applyFont="1" applyBorder="1" applyAlignment="1" applyProtection="1">
      <alignment horizontal="left"/>
      <protection hidden="1"/>
    </xf>
    <xf numFmtId="179" fontId="8" fillId="0" borderId="20" xfId="12" quotePrefix="1" applyNumberFormat="1" applyFont="1" applyFill="1" applyBorder="1" applyAlignment="1">
      <alignment horizontal="right" wrapText="1"/>
    </xf>
    <xf numFmtId="169" fontId="8" fillId="0" borderId="20" xfId="0" applyNumberFormat="1" applyFont="1" applyBorder="1" applyAlignment="1">
      <alignment horizontal="right" wrapText="1"/>
    </xf>
    <xf numFmtId="169" fontId="9" fillId="0" borderId="20" xfId="0" applyNumberFormat="1" applyFont="1" applyBorder="1" applyAlignment="1">
      <alignment horizontal="right" wrapText="1"/>
    </xf>
    <xf numFmtId="176" fontId="9" fillId="0" borderId="20" xfId="0" applyNumberFormat="1" applyFont="1" applyBorder="1" applyAlignment="1">
      <alignment horizontal="right" wrapText="1"/>
    </xf>
    <xf numFmtId="176" fontId="8" fillId="0" borderId="20" xfId="0" applyNumberFormat="1" applyFont="1" applyBorder="1" applyAlignment="1">
      <alignment horizontal="right" wrapText="1"/>
    </xf>
    <xf numFmtId="169" fontId="9" fillId="0" borderId="13" xfId="2" quotePrefix="1" applyNumberFormat="1" applyFont="1" applyFill="1" applyBorder="1" applyAlignment="1">
      <alignment horizontal="right"/>
    </xf>
    <xf numFmtId="169" fontId="8" fillId="0" borderId="47" xfId="2" applyNumberFormat="1" applyFont="1" applyBorder="1" applyAlignment="1">
      <alignment horizontal="right"/>
    </xf>
    <xf numFmtId="169" fontId="8" fillId="0" borderId="56" xfId="2" applyNumberFormat="1" applyFont="1" applyBorder="1" applyAlignment="1">
      <alignment horizontal="right"/>
    </xf>
    <xf numFmtId="169" fontId="8" fillId="0" borderId="51" xfId="2" applyNumberFormat="1" applyFont="1" applyBorder="1" applyAlignment="1">
      <alignment horizontal="right"/>
    </xf>
    <xf numFmtId="169" fontId="8" fillId="0" borderId="13" xfId="2" applyNumberFormat="1" applyFont="1" applyFill="1" applyBorder="1" applyAlignment="1">
      <alignment horizontal="right"/>
    </xf>
    <xf numFmtId="3" fontId="41" fillId="0" borderId="0" xfId="0" applyNumberFormat="1" applyFont="1" applyAlignment="1">
      <alignment horizontal="right"/>
    </xf>
    <xf numFmtId="175" fontId="8" fillId="0" borderId="0" xfId="12" applyNumberFormat="1" applyFont="1" applyBorder="1"/>
    <xf numFmtId="169" fontId="8" fillId="0" borderId="0" xfId="0" applyNumberFormat="1" applyFont="1" applyAlignment="1">
      <alignment horizontal="right" wrapText="1"/>
    </xf>
    <xf numFmtId="173" fontId="9" fillId="0" borderId="24" xfId="0" applyNumberFormat="1" applyFont="1" applyBorder="1" applyAlignment="1" applyProtection="1">
      <alignment horizontal="right"/>
      <protection hidden="1"/>
    </xf>
    <xf numFmtId="173" fontId="9" fillId="0" borderId="13" xfId="0" applyNumberFormat="1" applyFont="1" applyBorder="1" applyAlignment="1" applyProtection="1">
      <alignment horizontal="right"/>
      <protection hidden="1"/>
    </xf>
    <xf numFmtId="37" fontId="9" fillId="0" borderId="16" xfId="0" applyNumberFormat="1" applyFont="1" applyBorder="1" applyAlignment="1" applyProtection="1">
      <alignment vertical="center"/>
      <protection hidden="1"/>
    </xf>
    <xf numFmtId="166" fontId="9" fillId="0" borderId="13" xfId="0" applyNumberFormat="1" applyFont="1" applyBorder="1" applyAlignment="1" applyProtection="1">
      <alignment vertical="center"/>
      <protection hidden="1"/>
    </xf>
    <xf numFmtId="166" fontId="9" fillId="0" borderId="13" xfId="0" applyNumberFormat="1" applyFont="1" applyBorder="1" applyAlignment="1" applyProtection="1">
      <alignment horizontal="right" vertical="center"/>
      <protection hidden="1"/>
    </xf>
    <xf numFmtId="166" fontId="9" fillId="0" borderId="16" xfId="0" applyNumberFormat="1" applyFont="1" applyBorder="1" applyAlignment="1" applyProtection="1">
      <alignment horizontal="right" vertical="center"/>
      <protection hidden="1"/>
    </xf>
    <xf numFmtId="37" fontId="7" fillId="0" borderId="18" xfId="0" applyNumberFormat="1" applyFont="1" applyBorder="1" applyAlignment="1" applyProtection="1">
      <alignment vertical="center"/>
      <protection hidden="1"/>
    </xf>
    <xf numFmtId="37" fontId="7" fillId="0" borderId="5" xfId="0" applyNumberFormat="1" applyFont="1" applyBorder="1" applyAlignment="1" applyProtection="1">
      <alignment vertical="center"/>
      <protection hidden="1"/>
    </xf>
    <xf numFmtId="0" fontId="18" fillId="0" borderId="5" xfId="0" applyFont="1" applyBorder="1" applyAlignment="1" applyProtection="1">
      <alignment vertical="center"/>
      <protection hidden="1"/>
    </xf>
    <xf numFmtId="166" fontId="9" fillId="0" borderId="5" xfId="0" applyNumberFormat="1" applyFont="1" applyBorder="1" applyAlignment="1" applyProtection="1">
      <alignment horizontal="right" vertical="center"/>
      <protection hidden="1"/>
    </xf>
    <xf numFmtId="172" fontId="9" fillId="0" borderId="13" xfId="0" quotePrefix="1" applyNumberFormat="1" applyFont="1" applyBorder="1" applyAlignment="1" applyProtection="1">
      <alignment horizontal="left"/>
      <protection hidden="1"/>
    </xf>
    <xf numFmtId="172" fontId="9" fillId="0" borderId="13" xfId="0" quotePrefix="1" applyNumberFormat="1" applyFont="1" applyBorder="1" applyAlignment="1" applyProtection="1">
      <alignment horizontal="right"/>
      <protection hidden="1"/>
    </xf>
    <xf numFmtId="172" fontId="9" fillId="0" borderId="16" xfId="0" applyNumberFormat="1" applyFont="1" applyBorder="1" applyAlignment="1" applyProtection="1">
      <alignment horizontal="right"/>
      <protection hidden="1"/>
    </xf>
    <xf numFmtId="37" fontId="7" fillId="0" borderId="16" xfId="0" applyNumberFormat="1" applyFont="1" applyBorder="1" applyAlignment="1" applyProtection="1">
      <alignment vertical="center"/>
      <protection hidden="1"/>
    </xf>
    <xf numFmtId="169" fontId="9" fillId="0" borderId="57" xfId="2" applyNumberFormat="1" applyFont="1" applyBorder="1" applyAlignment="1">
      <alignment horizontal="right"/>
    </xf>
    <xf numFmtId="0" fontId="43" fillId="0" borderId="0" xfId="0" applyFont="1"/>
    <xf numFmtId="0" fontId="44" fillId="0" borderId="0" xfId="0" applyFont="1"/>
    <xf numFmtId="37" fontId="39" fillId="0" borderId="20" xfId="0" applyNumberFormat="1" applyFont="1" applyBorder="1" applyAlignment="1" applyProtection="1">
      <alignment horizontal="right"/>
      <protection hidden="1"/>
    </xf>
    <xf numFmtId="176" fontId="40" fillId="0" borderId="20" xfId="0" applyNumberFormat="1" applyFont="1" applyBorder="1" applyAlignment="1">
      <alignment horizontal="right" wrapText="1"/>
    </xf>
    <xf numFmtId="176" fontId="8" fillId="0" borderId="0" xfId="0" applyNumberFormat="1" applyFont="1" applyAlignment="1">
      <alignment horizontal="right" wrapText="1"/>
    </xf>
    <xf numFmtId="169" fontId="39" fillId="0" borderId="20" xfId="0" applyNumberFormat="1" applyFont="1" applyBorder="1" applyAlignment="1">
      <alignment horizontal="right" wrapText="1"/>
    </xf>
    <xf numFmtId="37" fontId="42" fillId="0" borderId="13" xfId="0" applyNumberFormat="1" applyFont="1" applyBorder="1" applyAlignment="1" applyProtection="1">
      <alignment horizontal="right"/>
      <protection hidden="1"/>
    </xf>
    <xf numFmtId="37" fontId="42" fillId="0" borderId="5" xfId="0" applyNumberFormat="1" applyFont="1" applyBorder="1" applyAlignment="1" applyProtection="1">
      <alignment horizontal="right"/>
      <protection hidden="1"/>
    </xf>
    <xf numFmtId="37" fontId="45" fillId="0" borderId="5" xfId="0" applyNumberFormat="1" applyFont="1" applyBorder="1" applyAlignment="1" applyProtection="1">
      <alignment horizontal="right"/>
      <protection hidden="1"/>
    </xf>
    <xf numFmtId="169" fontId="8" fillId="0" borderId="27" xfId="2" applyNumberFormat="1" applyFont="1" applyFill="1" applyBorder="1" applyAlignment="1">
      <alignment horizontal="right"/>
    </xf>
    <xf numFmtId="175" fontId="9" fillId="0" borderId="0" xfId="12" applyNumberFormat="1" applyFont="1" applyFill="1" applyBorder="1" applyAlignment="1" applyProtection="1">
      <alignment horizontal="right"/>
      <protection hidden="1"/>
    </xf>
    <xf numFmtId="169" fontId="8" fillId="0" borderId="5" xfId="0" applyNumberFormat="1" applyFont="1" applyBorder="1" applyAlignment="1">
      <alignment horizontal="right" wrapText="1"/>
    </xf>
    <xf numFmtId="37" fontId="40" fillId="0" borderId="0" xfId="0" applyNumberFormat="1" applyFont="1" applyAlignment="1" applyProtection="1">
      <alignment horizontal="right"/>
      <protection hidden="1"/>
    </xf>
    <xf numFmtId="0" fontId="45" fillId="0" borderId="18" xfId="0" applyFont="1" applyBorder="1" applyProtection="1">
      <protection hidden="1"/>
    </xf>
    <xf numFmtId="0" fontId="45" fillId="0" borderId="5" xfId="0" applyFont="1" applyBorder="1" applyAlignment="1" applyProtection="1">
      <alignment horizontal="right"/>
      <protection hidden="1"/>
    </xf>
    <xf numFmtId="180" fontId="41" fillId="0" borderId="0" xfId="0" applyNumberFormat="1" applyFont="1" applyAlignment="1">
      <alignment horizontal="right"/>
    </xf>
    <xf numFmtId="0" fontId="34" fillId="5" borderId="14" xfId="0" applyFont="1" applyFill="1" applyBorder="1" applyAlignment="1">
      <alignment horizontal="center"/>
    </xf>
    <xf numFmtId="0" fontId="34" fillId="5" borderId="9" xfId="0" applyFont="1" applyFill="1" applyBorder="1" applyAlignment="1">
      <alignment horizontal="center"/>
    </xf>
    <xf numFmtId="0" fontId="34" fillId="5" borderId="43" xfId="0" applyFont="1" applyFill="1" applyBorder="1" applyAlignment="1">
      <alignment horizontal="center"/>
    </xf>
    <xf numFmtId="172" fontId="9" fillId="0" borderId="0" xfId="0" applyNumberFormat="1" applyFont="1" applyAlignment="1" applyProtection="1">
      <alignment horizontal="right"/>
      <protection hidden="1"/>
    </xf>
    <xf numFmtId="172" fontId="10" fillId="0" borderId="0" xfId="0" applyNumberFormat="1" applyFont="1" applyAlignment="1" applyProtection="1">
      <alignment horizontal="right"/>
      <protection hidden="1"/>
    </xf>
    <xf numFmtId="166" fontId="9" fillId="0" borderId="0" xfId="0" applyNumberFormat="1" applyFont="1" applyAlignment="1" applyProtection="1">
      <alignment vertical="center"/>
      <protection hidden="1"/>
    </xf>
    <xf numFmtId="3" fontId="7" fillId="2" borderId="2" xfId="0" applyNumberFormat="1" applyFont="1" applyFill="1" applyBorder="1" applyAlignment="1">
      <alignment horizontal="right"/>
    </xf>
    <xf numFmtId="0" fontId="18" fillId="0" borderId="20" xfId="0" applyFont="1" applyBorder="1" applyAlignment="1">
      <alignment horizontal="right"/>
    </xf>
    <xf numFmtId="0" fontId="0" fillId="0" borderId="59" xfId="0" applyBorder="1" applyAlignment="1">
      <alignment horizontal="right"/>
    </xf>
    <xf numFmtId="0" fontId="18" fillId="0" borderId="13" xfId="0" applyFont="1" applyBorder="1" applyAlignment="1">
      <alignment horizontal="right"/>
    </xf>
    <xf numFmtId="165" fontId="8" fillId="0" borderId="5" xfId="2" applyNumberFormat="1" applyFont="1" applyFill="1" applyBorder="1" applyAlignment="1">
      <alignment horizontal="right"/>
    </xf>
    <xf numFmtId="169" fontId="8" fillId="0" borderId="13" xfId="2" applyNumberFormat="1" applyFont="1" applyFill="1" applyBorder="1" applyAlignment="1">
      <alignment horizontal="right" vertical="center"/>
    </xf>
    <xf numFmtId="179" fontId="8" fillId="0" borderId="20" xfId="12" quotePrefix="1" applyNumberFormat="1" applyFont="1" applyBorder="1" applyAlignment="1">
      <alignment horizontal="right" wrapText="1"/>
    </xf>
    <xf numFmtId="164" fontId="9" fillId="0" borderId="0" xfId="2" applyNumberFormat="1" applyFont="1" applyAlignment="1">
      <alignment horizontal="right"/>
    </xf>
    <xf numFmtId="0" fontId="11" fillId="0" borderId="13" xfId="0" applyFont="1" applyBorder="1" applyAlignment="1" applyProtection="1">
      <alignment vertical="center" wrapText="1"/>
      <protection hidden="1"/>
    </xf>
    <xf numFmtId="9" fontId="4" fillId="0" borderId="0" xfId="2" applyFont="1" applyFill="1" applyBorder="1"/>
    <xf numFmtId="175" fontId="0" fillId="0" borderId="0" xfId="0" applyNumberFormat="1"/>
    <xf numFmtId="175" fontId="9" fillId="0" borderId="0" xfId="0" applyNumberFormat="1" applyFont="1" applyAlignment="1">
      <alignment wrapText="1"/>
    </xf>
    <xf numFmtId="175" fontId="9" fillId="0" borderId="6" xfId="0" applyNumberFormat="1" applyFont="1" applyBorder="1"/>
    <xf numFmtId="175" fontId="9" fillId="0" borderId="0" xfId="0" applyNumberFormat="1" applyFont="1"/>
    <xf numFmtId="0" fontId="18" fillId="0" borderId="0" xfId="0" applyFont="1" applyAlignment="1" applyProtection="1">
      <alignment vertical="center"/>
      <protection hidden="1"/>
    </xf>
    <xf numFmtId="0" fontId="11" fillId="0" borderId="0" xfId="0" applyFont="1" applyAlignment="1" applyProtection="1">
      <alignment vertical="center"/>
      <protection hidden="1"/>
    </xf>
    <xf numFmtId="0" fontId="8" fillId="0" borderId="0" xfId="0" applyFont="1" applyAlignment="1">
      <alignment horizontal="right" wrapText="1"/>
    </xf>
    <xf numFmtId="165" fontId="8" fillId="0" borderId="0" xfId="0" applyNumberFormat="1" applyFont="1" applyAlignment="1">
      <alignment wrapText="1"/>
    </xf>
    <xf numFmtId="167" fontId="8" fillId="0" borderId="0" xfId="0" applyNumberFormat="1" applyFont="1" applyAlignment="1">
      <alignment horizontal="right" wrapText="1"/>
    </xf>
    <xf numFmtId="0" fontId="9" fillId="0" borderId="0" xfId="0" applyFont="1" applyProtection="1">
      <protection hidden="1"/>
    </xf>
    <xf numFmtId="0" fontId="0" fillId="2" borderId="9" xfId="0" applyFill="1" applyBorder="1" applyAlignment="1">
      <alignment wrapText="1"/>
    </xf>
    <xf numFmtId="0" fontId="0" fillId="2" borderId="9" xfId="0" applyFill="1" applyBorder="1"/>
    <xf numFmtId="0" fontId="0" fillId="2" borderId="5" xfId="0" applyFill="1" applyBorder="1" applyAlignment="1">
      <alignment vertical="center" wrapText="1"/>
    </xf>
    <xf numFmtId="0" fontId="0" fillId="2" borderId="5" xfId="0" applyFill="1" applyBorder="1" applyAlignment="1">
      <alignment vertical="center"/>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wrapText="1"/>
    </xf>
    <xf numFmtId="0" fontId="0" fillId="2" borderId="0" xfId="0" applyFill="1"/>
    <xf numFmtId="0" fontId="0" fillId="2" borderId="9" xfId="0" applyFill="1" applyBorder="1" applyAlignment="1">
      <alignment vertical="center" wrapText="1"/>
    </xf>
    <xf numFmtId="0" fontId="0" fillId="2" borderId="9" xfId="0" applyFill="1" applyBorder="1" applyAlignment="1">
      <alignment vertical="center"/>
    </xf>
  </cellXfs>
  <cellStyles count="13">
    <cellStyle name="Comma" xfId="12" builtinId="3"/>
    <cellStyle name="Hyperlink" xfId="1" builtinId="8"/>
    <cellStyle name="Normal" xfId="0" builtinId="0"/>
    <cellStyle name="Percent" xfId="2" builtinId="5"/>
    <cellStyle name="SAPDataCell" xfId="4" xr:uid="{3AA8C77A-C335-441F-8B9E-3DBE66F0735F}"/>
    <cellStyle name="SAPDataTotalCell" xfId="3" xr:uid="{00000000-0005-0000-0000-000002000000}"/>
    <cellStyle name="SAPDimensionCell" xfId="6" xr:uid="{A974EAC5-3351-4B87-8E3B-976A2AAFC224}"/>
    <cellStyle name="SAPHierarchyCell0" xfId="9" xr:uid="{F657436D-510F-42AE-8C87-B9F1EC6545D9}"/>
    <cellStyle name="SAPHierarchyCell1" xfId="10" xr:uid="{C8810DA4-2402-4E6F-BFAE-D19019F975AE}"/>
    <cellStyle name="SAPHierarchyCell2" xfId="11" xr:uid="{D886989A-1B3F-416D-B0C6-7357D093088C}"/>
    <cellStyle name="SAPMemberCell" xfId="7" xr:uid="{D37A1EB6-37CC-4014-AC30-03813162DCBA}"/>
    <cellStyle name="SAPMemberTotalCell" xfId="8" xr:uid="{CA03D0B2-A84D-4A33-80BF-C01ED00E0F3F}"/>
    <cellStyle name="Standard 3" xfId="5" xr:uid="{292B9A26-21A2-434B-9EB0-1332704BE0FB}"/>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505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1768188</xdr:colOff>
      <xdr:row>27</xdr:row>
      <xdr:rowOff>11907</xdr:rowOff>
    </xdr:to>
    <xdr:pic>
      <xdr:nvPicPr>
        <xdr:cNvPr id="2" name="Grafik 1">
          <a:extLst>
            <a:ext uri="{FF2B5EF4-FFF2-40B4-BE49-F238E27FC236}">
              <a16:creationId xmlns:a16="http://schemas.microsoft.com/office/drawing/2014/main" id="{9CB56BC8-69D9-72FC-C5AA-248C9F613AE3}"/>
            </a:ext>
          </a:extLst>
        </xdr:cNvPr>
        <xdr:cNvPicPr>
          <a:picLocks noChangeAspect="1"/>
        </xdr:cNvPicPr>
      </xdr:nvPicPr>
      <xdr:blipFill>
        <a:blip xmlns:r="http://schemas.openxmlformats.org/officeDocument/2006/relationships" r:embed="rId1"/>
        <a:stretch>
          <a:fillRect/>
        </a:stretch>
      </xdr:blipFill>
      <xdr:spPr>
        <a:xfrm>
          <a:off x="0" y="1"/>
          <a:ext cx="9507251" cy="53459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olkswagengroup-my.sharepoint.com/personal/verena_heil_audi_de/Documents/Eigene%20Dateien/05_FU-5/Copy%20of%20240712_Kennzahlen%20Q2%202024_2.%20Lauf_CH_KFR%20VJ%20manuell.xlsx" TargetMode="External"/><Relationship Id="rId1" Type="http://schemas.openxmlformats.org/officeDocument/2006/relationships/externalLinkPath" Target="https://volkswagengroup-my.sharepoint.com/personal/verena_heil_audi_de/Documents/Eigene%20Dateien/05_FU-5/Copy%20of%20240712_Kennzahlen%20Q2%202024_2.%20Lauf_CH_KFR%20VJ%20manue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neingabe"/>
      <sheetName val="Übersicht Kennzahlen Premium"/>
      <sheetName val="Kennzahlen Marken"/>
      <sheetName val="Bilanz"/>
      <sheetName val="GuV_IFRS 5"/>
      <sheetName val="GuV"/>
      <sheetName val="KFR"/>
      <sheetName val="UE nach Modellen"/>
      <sheetName val="BExRepositorySheet"/>
      <sheetName val="UE nach Regionen"/>
      <sheetName val="Währungseffekte"/>
      <sheetName val="Treiber GuV"/>
      <sheetName val="FuE, Invest, AfA"/>
      <sheetName val="Personalaufwand"/>
      <sheetName val="Berechnung RoI"/>
      <sheetName val="Wesentliche Konzernges."/>
      <sheetName val="DP Zuwendungen öffentl. Hand"/>
      <sheetName val="DP Intersegmentumsätze"/>
      <sheetName val="DP UE Modelle"/>
      <sheetName val="DP UE Regionen"/>
      <sheetName val="DP SAV BWA"/>
      <sheetName val="DP SAV BWA VJ"/>
      <sheetName val="DP Bilanz VHJ"/>
      <sheetName val="DP At Equity Ergebnis"/>
      <sheetName val="DP ES Marke AUDI"/>
      <sheetName val="DP Spartenausgleich"/>
    </sheetNames>
    <sheetDataSet>
      <sheetData sheetId="0">
        <row r="4">
          <cell r="B4" t="str">
            <v>1–6/2024</v>
          </cell>
        </row>
        <row r="5">
          <cell r="B5" t="str">
            <v>1–6/2023</v>
          </cell>
        </row>
        <row r="7">
          <cell r="B7">
            <v>45473</v>
          </cell>
        </row>
        <row r="9">
          <cell r="B9">
            <v>45291</v>
          </cell>
        </row>
        <row r="11">
          <cell r="B11" t="str">
            <v>4-6/2024</v>
          </cell>
        </row>
        <row r="12">
          <cell r="B12" t="str">
            <v>4-6/2023</v>
          </cell>
        </row>
      </sheetData>
      <sheetData sheetId="1"/>
      <sheetData sheetId="2"/>
      <sheetData sheetId="3">
        <row r="6">
          <cell r="C6">
            <v>72356924237.580002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a:themeElements>
    <a:clrScheme name="Custom 1">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F50537"/>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tabSelected="1" zoomScale="80" zoomScaleNormal="80" workbookViewId="0">
      <selection activeCell="O1" sqref="O1"/>
    </sheetView>
  </sheetViews>
  <sheetFormatPr defaultColWidth="8.85546875" defaultRowHeight="15" x14ac:dyDescent="0.25"/>
  <cols>
    <col min="14" max="14" width="28.5703125" customWidth="1"/>
    <col min="15" max="15" width="32.5703125" customWidth="1"/>
    <col min="16" max="16" width="8.85546875" customWidth="1"/>
    <col min="21" max="21" width="8.85546875" customWidth="1"/>
  </cols>
  <sheetData>
    <row r="1" spans="1:19" x14ac:dyDescent="0.25">
      <c r="A1" s="1"/>
      <c r="B1" s="1"/>
      <c r="C1" s="1"/>
      <c r="D1" s="1"/>
      <c r="E1" s="1"/>
      <c r="F1" s="1"/>
      <c r="G1" s="1"/>
      <c r="H1" s="1"/>
      <c r="I1" s="1"/>
      <c r="J1" s="1"/>
      <c r="K1" s="1"/>
      <c r="L1" s="1"/>
      <c r="M1" s="2"/>
      <c r="N1" s="2"/>
      <c r="O1" s="2"/>
      <c r="P1" s="2"/>
      <c r="Q1" s="2"/>
      <c r="R1" s="2"/>
      <c r="S1" s="2"/>
    </row>
    <row r="2" spans="1:19" ht="15.75" x14ac:dyDescent="0.25">
      <c r="A2" s="1"/>
      <c r="B2" s="1"/>
      <c r="C2" s="1"/>
      <c r="D2" s="1"/>
      <c r="E2" s="1"/>
      <c r="F2" s="1"/>
      <c r="G2" s="1"/>
      <c r="H2" s="1"/>
      <c r="I2" s="1"/>
      <c r="J2" s="1"/>
      <c r="K2" s="1"/>
      <c r="L2" s="1"/>
      <c r="M2" s="2"/>
      <c r="N2" s="2"/>
      <c r="O2" s="3" t="s">
        <v>0</v>
      </c>
      <c r="P2" s="2"/>
      <c r="Q2" s="2"/>
      <c r="R2" s="2"/>
      <c r="S2" s="2"/>
    </row>
    <row r="3" spans="1:19" ht="15.75" x14ac:dyDescent="0.25">
      <c r="A3" s="1"/>
      <c r="B3" s="1"/>
      <c r="C3" s="1"/>
      <c r="D3" s="1"/>
      <c r="E3" s="1"/>
      <c r="F3" s="1"/>
      <c r="G3" s="1"/>
      <c r="H3" s="1"/>
      <c r="I3" s="1"/>
      <c r="J3" s="1"/>
      <c r="K3" s="1"/>
      <c r="L3" s="1"/>
      <c r="M3" s="2"/>
      <c r="N3" s="2"/>
      <c r="O3" s="3" t="s">
        <v>1</v>
      </c>
      <c r="P3" s="2"/>
      <c r="Q3" s="2"/>
      <c r="R3" s="2"/>
      <c r="S3" s="2"/>
    </row>
    <row r="4" spans="1:19" ht="15.75" x14ac:dyDescent="0.25">
      <c r="A4" s="1"/>
      <c r="B4" s="1"/>
      <c r="C4" s="1"/>
      <c r="D4" s="1"/>
      <c r="E4" s="1"/>
      <c r="F4" s="1"/>
      <c r="G4" s="1"/>
      <c r="H4" s="1"/>
      <c r="I4" s="1"/>
      <c r="J4" s="1"/>
      <c r="K4" s="1"/>
      <c r="L4" s="1"/>
      <c r="M4" s="2"/>
      <c r="N4" s="2"/>
      <c r="O4" s="3" t="s">
        <v>2</v>
      </c>
      <c r="P4" s="2"/>
      <c r="Q4" s="2"/>
      <c r="R4" s="2"/>
      <c r="S4" s="2"/>
    </row>
    <row r="5" spans="1:19" ht="15.75" x14ac:dyDescent="0.25">
      <c r="A5" s="1"/>
      <c r="B5" s="1"/>
      <c r="C5" s="1"/>
      <c r="D5" s="1"/>
      <c r="E5" s="1"/>
      <c r="F5" s="1"/>
      <c r="G5" s="1"/>
      <c r="H5" s="1"/>
      <c r="I5" s="1"/>
      <c r="J5" s="1"/>
      <c r="K5" s="1"/>
      <c r="L5" s="1"/>
      <c r="M5" s="2"/>
      <c r="N5" s="2"/>
      <c r="O5" s="3" t="s">
        <v>3</v>
      </c>
      <c r="P5" s="2"/>
      <c r="Q5" s="2"/>
      <c r="R5" s="2"/>
      <c r="S5" s="2"/>
    </row>
    <row r="6" spans="1:19" ht="15.75" x14ac:dyDescent="0.25">
      <c r="A6" s="1"/>
      <c r="B6" s="1"/>
      <c r="C6" s="1"/>
      <c r="D6" s="1"/>
      <c r="E6" s="1"/>
      <c r="F6" s="1"/>
      <c r="G6" s="1"/>
      <c r="H6" s="1"/>
      <c r="I6" s="1"/>
      <c r="J6" s="1"/>
      <c r="K6" s="1"/>
      <c r="L6" s="1"/>
      <c r="M6" s="2"/>
      <c r="N6" s="2"/>
      <c r="O6" s="3" t="s">
        <v>4</v>
      </c>
      <c r="P6" s="2"/>
      <c r="Q6" s="2"/>
      <c r="R6" s="2"/>
      <c r="S6" s="2"/>
    </row>
    <row r="7" spans="1:19" ht="15.75" x14ac:dyDescent="0.25">
      <c r="A7" s="1"/>
      <c r="B7" s="1"/>
      <c r="C7" s="1"/>
      <c r="D7" s="1"/>
      <c r="E7" s="1"/>
      <c r="F7" s="1"/>
      <c r="G7" s="1"/>
      <c r="H7" s="1"/>
      <c r="I7" s="1"/>
      <c r="J7" s="1"/>
      <c r="K7" s="1"/>
      <c r="L7" s="1"/>
      <c r="M7" s="2"/>
      <c r="N7" s="2"/>
      <c r="O7" s="3" t="s">
        <v>5</v>
      </c>
      <c r="P7" s="2"/>
      <c r="Q7" s="2"/>
      <c r="R7" s="2"/>
      <c r="S7" s="2"/>
    </row>
    <row r="8" spans="1:19" ht="15.75" x14ac:dyDescent="0.25">
      <c r="A8" s="1"/>
      <c r="B8" s="1"/>
      <c r="C8" s="1"/>
      <c r="D8" s="1"/>
      <c r="E8" s="1"/>
      <c r="F8" s="1"/>
      <c r="G8" s="1"/>
      <c r="H8" s="1"/>
      <c r="I8" s="1"/>
      <c r="J8" s="1"/>
      <c r="K8" s="1"/>
      <c r="L8" s="1"/>
      <c r="M8" s="2"/>
      <c r="N8" s="2"/>
      <c r="O8" s="3" t="s">
        <v>6</v>
      </c>
      <c r="P8" s="2"/>
      <c r="Q8" s="2"/>
      <c r="R8" s="2"/>
      <c r="S8" s="2"/>
    </row>
    <row r="9" spans="1:19" ht="15.75" x14ac:dyDescent="0.25">
      <c r="A9" s="1"/>
      <c r="B9" s="1"/>
      <c r="C9" s="1"/>
      <c r="D9" s="1"/>
      <c r="E9" s="1"/>
      <c r="F9" s="1"/>
      <c r="G9" s="1"/>
      <c r="H9" s="1"/>
      <c r="I9" s="1"/>
      <c r="J9" s="1"/>
      <c r="K9" s="1"/>
      <c r="L9" s="1"/>
      <c r="M9" s="2"/>
      <c r="N9" s="2"/>
      <c r="O9" s="3" t="s">
        <v>7</v>
      </c>
      <c r="P9" s="2"/>
      <c r="Q9" s="2"/>
      <c r="R9" s="2"/>
      <c r="S9" s="2"/>
    </row>
    <row r="10" spans="1:19" ht="15.75" x14ac:dyDescent="0.25">
      <c r="A10" s="1"/>
      <c r="B10" s="1"/>
      <c r="C10" s="1"/>
      <c r="D10" s="1"/>
      <c r="E10" s="1"/>
      <c r="F10" s="1"/>
      <c r="G10" s="1"/>
      <c r="H10" s="1"/>
      <c r="I10" s="1"/>
      <c r="J10" s="1"/>
      <c r="K10" s="1"/>
      <c r="L10" s="1"/>
      <c r="M10" s="2"/>
      <c r="N10" s="2"/>
      <c r="O10" s="3" t="s">
        <v>9</v>
      </c>
      <c r="P10" s="2"/>
      <c r="Q10" s="2"/>
      <c r="R10" s="2"/>
      <c r="S10" s="2"/>
    </row>
    <row r="11" spans="1:19" ht="15.75" x14ac:dyDescent="0.25">
      <c r="A11" s="1"/>
      <c r="B11" s="1"/>
      <c r="C11" s="1"/>
      <c r="D11" s="1"/>
      <c r="E11" s="1"/>
      <c r="F11" s="1"/>
      <c r="G11" s="1"/>
      <c r="H11" s="1"/>
      <c r="I11" s="1"/>
      <c r="J11" s="1"/>
      <c r="K11" s="1"/>
      <c r="L11" s="1"/>
      <c r="M11" s="2"/>
      <c r="N11" s="2"/>
      <c r="O11" s="3" t="s">
        <v>10</v>
      </c>
      <c r="P11" s="11"/>
      <c r="Q11" s="2"/>
      <c r="R11" s="2"/>
      <c r="S11" s="2"/>
    </row>
    <row r="12" spans="1:19" ht="15.75" x14ac:dyDescent="0.25">
      <c r="A12" s="1"/>
      <c r="B12" s="1"/>
      <c r="D12" s="1"/>
      <c r="E12" s="1"/>
      <c r="F12" s="1"/>
      <c r="G12" s="1"/>
      <c r="H12" s="1"/>
      <c r="I12" s="1"/>
      <c r="J12" s="1"/>
      <c r="K12" s="1"/>
      <c r="L12" s="1"/>
      <c r="M12" s="2"/>
      <c r="N12" s="2"/>
      <c r="O12" s="3" t="s">
        <v>11</v>
      </c>
      <c r="P12" s="2"/>
      <c r="Q12" s="2"/>
      <c r="R12" s="2"/>
      <c r="S12" s="2"/>
    </row>
    <row r="13" spans="1:19" ht="15.75" x14ac:dyDescent="0.25">
      <c r="A13" s="1"/>
      <c r="B13" s="1"/>
      <c r="C13" s="1"/>
      <c r="D13" s="1"/>
      <c r="E13" s="1"/>
      <c r="F13" s="1"/>
      <c r="G13" s="1"/>
      <c r="H13" s="1"/>
      <c r="I13" s="1"/>
      <c r="J13" s="1"/>
      <c r="K13" s="1"/>
      <c r="L13" s="1"/>
      <c r="M13" s="2"/>
      <c r="N13" s="2"/>
      <c r="O13" s="3"/>
      <c r="P13" s="11"/>
      <c r="Q13" s="2"/>
      <c r="R13" s="2"/>
      <c r="S13" s="2"/>
    </row>
    <row r="14" spans="1:19" ht="15.75" x14ac:dyDescent="0.25">
      <c r="A14" s="1"/>
      <c r="B14" s="1"/>
      <c r="C14" s="1"/>
      <c r="D14" s="1"/>
      <c r="E14" s="1"/>
      <c r="F14" s="1"/>
      <c r="G14" s="1"/>
      <c r="H14" s="1"/>
      <c r="I14" s="1"/>
      <c r="J14" s="1"/>
      <c r="K14" s="1"/>
      <c r="L14" s="1"/>
      <c r="M14" s="2"/>
      <c r="N14" s="2"/>
      <c r="O14" s="3"/>
      <c r="P14" s="2"/>
      <c r="Q14" s="2"/>
      <c r="R14" s="2"/>
      <c r="S14" s="2"/>
    </row>
    <row r="15" spans="1:19" x14ac:dyDescent="0.25">
      <c r="A15" s="1"/>
      <c r="B15" s="1"/>
      <c r="C15" s="1"/>
      <c r="D15" s="1"/>
      <c r="E15" s="1"/>
      <c r="F15" s="1"/>
      <c r="G15" s="1"/>
      <c r="H15" s="1"/>
      <c r="I15" s="1"/>
      <c r="J15" s="1"/>
      <c r="K15" s="1"/>
      <c r="L15" s="1"/>
      <c r="M15" s="2"/>
      <c r="N15" s="2"/>
      <c r="O15" s="2"/>
      <c r="P15" s="2"/>
      <c r="Q15" s="2"/>
      <c r="R15" s="2"/>
      <c r="S15" s="2"/>
    </row>
    <row r="16" spans="1:19" x14ac:dyDescent="0.25">
      <c r="A16" s="1"/>
      <c r="B16" s="1"/>
      <c r="C16" s="1"/>
      <c r="D16" s="1"/>
      <c r="E16" s="1"/>
      <c r="F16" s="1"/>
      <c r="G16" s="1"/>
      <c r="H16" s="1"/>
      <c r="I16" s="1"/>
      <c r="J16" s="1"/>
      <c r="K16" s="1"/>
      <c r="L16" s="1"/>
      <c r="M16" s="2"/>
      <c r="N16" s="2"/>
      <c r="O16" s="2"/>
      <c r="P16" s="2"/>
      <c r="Q16" s="2"/>
      <c r="R16" s="2"/>
      <c r="S16" s="2"/>
    </row>
    <row r="17" spans="1:19" x14ac:dyDescent="0.25">
      <c r="A17" s="1"/>
      <c r="B17" s="1"/>
      <c r="C17" s="1"/>
      <c r="D17" s="1"/>
      <c r="E17" s="1"/>
      <c r="F17" s="1"/>
      <c r="G17" s="1"/>
      <c r="H17" s="1"/>
      <c r="I17" s="1"/>
      <c r="J17" s="1"/>
      <c r="K17" s="1"/>
      <c r="L17" s="1"/>
      <c r="M17" s="2"/>
      <c r="N17" s="2"/>
      <c r="O17" s="2"/>
      <c r="P17" s="2"/>
      <c r="Q17" s="2"/>
      <c r="R17" s="2"/>
      <c r="S17" s="2"/>
    </row>
    <row r="18" spans="1:19" x14ac:dyDescent="0.25">
      <c r="A18" s="1"/>
      <c r="B18" s="1"/>
      <c r="C18" s="1"/>
      <c r="D18" s="1"/>
      <c r="E18" s="1"/>
      <c r="F18" s="1"/>
      <c r="G18" s="1"/>
      <c r="H18" s="1"/>
      <c r="I18" s="1"/>
      <c r="J18" s="1"/>
      <c r="K18" s="1"/>
      <c r="L18" s="1"/>
      <c r="M18" s="2"/>
      <c r="N18" s="2"/>
      <c r="O18" s="2"/>
      <c r="P18" s="2"/>
      <c r="Q18" s="2"/>
      <c r="R18" s="2"/>
      <c r="S18" s="2"/>
    </row>
    <row r="19" spans="1:19" x14ac:dyDescent="0.25">
      <c r="A19" s="1"/>
      <c r="B19" s="1"/>
      <c r="C19" s="1"/>
      <c r="D19" s="1"/>
      <c r="E19" s="1"/>
      <c r="F19" s="1"/>
      <c r="G19" s="1"/>
      <c r="H19" s="1"/>
      <c r="I19" s="1"/>
      <c r="J19" s="1"/>
      <c r="K19" s="1"/>
      <c r="L19" s="1"/>
      <c r="M19" s="2"/>
      <c r="N19" s="2"/>
      <c r="O19" s="2"/>
      <c r="P19" s="2"/>
      <c r="Q19" s="2"/>
      <c r="R19" s="2"/>
      <c r="S19" s="2"/>
    </row>
    <row r="20" spans="1:19" x14ac:dyDescent="0.25">
      <c r="A20" s="1"/>
      <c r="B20" s="1"/>
      <c r="C20" s="1"/>
      <c r="D20" s="1"/>
      <c r="E20" s="1"/>
      <c r="F20" s="1"/>
      <c r="G20" s="1"/>
      <c r="H20" s="1"/>
      <c r="I20" s="1"/>
      <c r="J20" s="1"/>
      <c r="K20" s="1"/>
      <c r="L20" s="1"/>
      <c r="M20" s="2"/>
      <c r="N20" s="2"/>
      <c r="O20" s="2"/>
      <c r="P20" s="2"/>
      <c r="Q20" s="2"/>
      <c r="R20" s="2"/>
      <c r="S20" s="2"/>
    </row>
    <row r="21" spans="1:19" x14ac:dyDescent="0.25">
      <c r="A21" s="1"/>
      <c r="B21" s="1"/>
      <c r="C21" s="1"/>
      <c r="D21" s="1"/>
      <c r="E21" s="1"/>
      <c r="F21" s="1"/>
      <c r="G21" s="1"/>
      <c r="H21" s="1"/>
      <c r="I21" s="1"/>
      <c r="J21" s="1"/>
      <c r="K21" s="1"/>
      <c r="L21" s="1"/>
      <c r="M21" s="2"/>
      <c r="N21" s="2"/>
      <c r="O21" s="2"/>
      <c r="P21" s="2"/>
      <c r="Q21" s="2"/>
      <c r="R21" s="2"/>
      <c r="S21" s="2"/>
    </row>
    <row r="22" spans="1:19" x14ac:dyDescent="0.25">
      <c r="A22" s="1"/>
      <c r="B22" s="1"/>
      <c r="C22" s="1"/>
      <c r="D22" s="1"/>
      <c r="E22" s="1"/>
      <c r="F22" s="1"/>
      <c r="G22" s="1"/>
      <c r="H22" s="1"/>
      <c r="I22" s="1"/>
      <c r="J22" s="1"/>
      <c r="K22" s="1"/>
      <c r="L22" s="1"/>
      <c r="M22" s="2"/>
      <c r="N22" s="2"/>
      <c r="O22" s="2"/>
      <c r="P22" s="2"/>
      <c r="Q22" s="2"/>
      <c r="R22" s="2"/>
      <c r="S22" s="2"/>
    </row>
    <row r="23" spans="1:19" x14ac:dyDescent="0.25">
      <c r="A23" s="1"/>
      <c r="B23" s="1"/>
      <c r="C23" s="1"/>
      <c r="D23" s="1"/>
      <c r="E23" s="1"/>
      <c r="F23" s="1"/>
      <c r="G23" s="1"/>
      <c r="H23" s="1"/>
      <c r="I23" s="1"/>
      <c r="J23" s="1"/>
      <c r="K23" s="1"/>
      <c r="L23" s="1"/>
      <c r="M23" s="2"/>
      <c r="N23" s="2"/>
      <c r="O23" s="2"/>
      <c r="P23" s="2"/>
      <c r="Q23" s="2"/>
      <c r="R23" s="2"/>
      <c r="S23" s="2"/>
    </row>
    <row r="24" spans="1:19" x14ac:dyDescent="0.25">
      <c r="A24" s="1"/>
      <c r="B24" s="1"/>
      <c r="C24" s="1"/>
      <c r="D24" s="1"/>
      <c r="E24" s="1"/>
      <c r="F24" s="1"/>
      <c r="G24" s="1"/>
      <c r="H24" s="1"/>
      <c r="I24" s="1"/>
      <c r="J24" s="1"/>
      <c r="K24" s="1"/>
      <c r="L24" s="1"/>
      <c r="M24" s="2"/>
      <c r="N24" s="2"/>
      <c r="O24" s="2"/>
      <c r="P24" s="2"/>
      <c r="Q24" s="2"/>
      <c r="R24" s="2"/>
      <c r="S24" s="2"/>
    </row>
    <row r="25" spans="1:19" x14ac:dyDescent="0.25">
      <c r="A25" s="1"/>
      <c r="B25" s="1"/>
      <c r="C25" s="1"/>
      <c r="D25" s="1"/>
      <c r="E25" s="1"/>
      <c r="F25" s="1"/>
      <c r="G25" s="1"/>
      <c r="H25" s="1"/>
      <c r="I25" s="1"/>
      <c r="J25" s="1"/>
      <c r="K25" s="1"/>
      <c r="L25" s="1"/>
      <c r="M25" s="2"/>
      <c r="N25" s="2"/>
      <c r="O25" s="2"/>
      <c r="P25" s="2"/>
      <c r="Q25" s="2"/>
      <c r="R25" s="2"/>
      <c r="S25" s="2"/>
    </row>
    <row r="26" spans="1:19" x14ac:dyDescent="0.25">
      <c r="A26" s="1"/>
      <c r="B26" s="1"/>
      <c r="C26" s="1"/>
      <c r="D26" s="1"/>
      <c r="E26" s="1"/>
      <c r="F26" s="1"/>
      <c r="G26" s="1"/>
      <c r="H26" s="1"/>
      <c r="I26" s="1"/>
      <c r="J26" s="1"/>
      <c r="K26" s="1"/>
      <c r="L26" s="1"/>
      <c r="M26" s="2"/>
      <c r="N26" s="2"/>
      <c r="O26" s="2"/>
      <c r="P26" s="2"/>
      <c r="Q26" s="2"/>
      <c r="R26" s="2"/>
      <c r="S26" s="2"/>
    </row>
    <row r="27" spans="1:19" ht="18.600000000000001" customHeight="1" x14ac:dyDescent="0.25">
      <c r="A27" s="1"/>
      <c r="B27" s="1"/>
      <c r="C27" s="1"/>
      <c r="D27" s="1"/>
      <c r="E27" s="1"/>
      <c r="F27" s="1"/>
      <c r="G27" s="1"/>
      <c r="H27" s="1"/>
      <c r="I27" s="1"/>
      <c r="J27" s="1"/>
      <c r="K27" s="1"/>
      <c r="L27" s="1"/>
      <c r="M27" s="2"/>
      <c r="N27" s="2"/>
      <c r="O27" s="2"/>
      <c r="P27" s="2"/>
      <c r="Q27" s="2"/>
      <c r="R27" s="2"/>
      <c r="S27" s="2"/>
    </row>
    <row r="34" ht="17.850000000000001" customHeight="1" x14ac:dyDescent="0.25"/>
  </sheetData>
  <hyperlinks>
    <hyperlink ref="O3" location="'Production by site'!A1" display="Production by site" xr:uid="{00000000-0004-0000-0000-000001000000}"/>
    <hyperlink ref="O5" location="'Deliveries by region'!A1" display="Deliveries by region" xr:uid="{00000000-0004-0000-0000-000002000000}"/>
    <hyperlink ref="O6" location="'Deliveries by model series'!A1" display="Deliveries by model series" xr:uid="{00000000-0004-0000-0000-000003000000}"/>
    <hyperlink ref="O7" location="'Income statement'!A1" display="Income statement Audi Group" xr:uid="{00000000-0004-0000-0000-000004000000}"/>
    <hyperlink ref="O8" location="'Balance sheet'!A1" display="Balance sheet" xr:uid="{00000000-0004-0000-0000-000005000000}"/>
    <hyperlink ref="O9" location="'Cash flow statement'!A1" display="Cash flow statement" xr:uid="{00000000-0004-0000-0000-000006000000}"/>
    <hyperlink ref="O4" location="'Production by model series'!A1" display="Production by model series" xr:uid="{00000000-0004-0000-0000-00000A000000}"/>
    <hyperlink ref="O2" location="'Key figures Audi Group'!A1" display="Key figures Audi Group" xr:uid="{00000000-0004-0000-0000-000000000000}"/>
    <hyperlink ref="O10" location="'10-year overview'!A1" display="10-year overview" xr:uid="{82373CA4-D15D-4ACA-A535-0355E13BCBAF}"/>
    <hyperlink ref="O11" location="'Material Group companies'!A1" display="Material Audi Group companies" xr:uid="{680FE148-34AF-4FA7-8B1F-DEA65B3A9B14}"/>
    <hyperlink ref="O12" location="Glossary!A1" display="Glossary" xr:uid="{DA7F0B63-6CB3-4443-AA55-7C28287D82C1}"/>
  </hyperlinks>
  <pageMargins left="0.31496062992125984" right="0.11811023622047245" top="0.15748031496062992" bottom="0.15748031496062992" header="0.31496062992125984" footer="0.31496062992125984"/>
  <pageSetup scale="63" orientation="landscape" r:id="rId1"/>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59"/>
  <sheetViews>
    <sheetView showGridLines="0" zoomScale="75" zoomScaleNormal="75" workbookViewId="0">
      <selection activeCell="B1" sqref="B1"/>
    </sheetView>
  </sheetViews>
  <sheetFormatPr defaultColWidth="11.5703125" defaultRowHeight="15" x14ac:dyDescent="0.25"/>
  <cols>
    <col min="1" max="1" width="50.5703125" customWidth="1"/>
    <col min="2" max="2" width="20.5703125" customWidth="1"/>
    <col min="3" max="4" width="1.5703125" customWidth="1"/>
    <col min="5" max="5" width="12.140625" customWidth="1"/>
    <col min="6" max="6" width="1.5703125" customWidth="1"/>
    <col min="7" max="7" width="12.140625" customWidth="1"/>
    <col min="8" max="8" width="1.5703125" customWidth="1"/>
    <col min="9" max="9" width="12.140625" customWidth="1"/>
    <col min="10" max="10" width="1.5703125" customWidth="1"/>
    <col min="11" max="11" width="12.140625" customWidth="1"/>
    <col min="12" max="12" width="1.5703125" customWidth="1"/>
    <col min="13" max="13" width="12.140625" customWidth="1"/>
    <col min="14" max="14" width="1.5703125" customWidth="1"/>
    <col min="15" max="15" width="12.140625" customWidth="1"/>
    <col min="16" max="16" width="1.5703125" customWidth="1"/>
    <col min="17" max="17" width="12.140625" customWidth="1"/>
    <col min="18" max="18" width="1.5703125" customWidth="1"/>
    <col min="20" max="20" width="1.5703125" customWidth="1"/>
    <col min="22" max="22" width="1.5703125" customWidth="1"/>
    <col min="24" max="24" width="3" bestFit="1" customWidth="1"/>
  </cols>
  <sheetData>
    <row r="1" spans="1:23" x14ac:dyDescent="0.25">
      <c r="A1" s="231" t="s">
        <v>179</v>
      </c>
      <c r="E1" s="149"/>
      <c r="G1" s="149"/>
      <c r="I1" s="149"/>
      <c r="K1" s="149"/>
      <c r="M1" s="149"/>
      <c r="O1" s="149"/>
      <c r="Q1" s="149"/>
    </row>
    <row r="2" spans="1:23" x14ac:dyDescent="0.25">
      <c r="A2" s="15"/>
      <c r="E2" s="149"/>
      <c r="G2" s="149"/>
      <c r="I2" s="149"/>
      <c r="K2" s="149"/>
      <c r="M2" s="149"/>
      <c r="O2" s="149"/>
      <c r="Q2" s="149"/>
    </row>
    <row r="3" spans="1:23" ht="15.75" thickBot="1" x14ac:dyDescent="0.3">
      <c r="A3" s="22"/>
      <c r="B3" s="22"/>
      <c r="C3" s="16"/>
      <c r="D3" s="16"/>
      <c r="E3" s="34">
        <v>2015</v>
      </c>
      <c r="F3" s="16"/>
      <c r="G3" s="34">
        <v>2016</v>
      </c>
      <c r="H3" s="16"/>
      <c r="I3" s="208" t="s">
        <v>180</v>
      </c>
      <c r="J3" s="16"/>
      <c r="K3" s="34">
        <v>2018</v>
      </c>
      <c r="L3" s="16"/>
      <c r="M3" s="34">
        <v>2019</v>
      </c>
      <c r="N3" s="16"/>
      <c r="O3" s="34">
        <v>2020</v>
      </c>
      <c r="P3" s="16"/>
      <c r="Q3" s="34">
        <v>2021</v>
      </c>
      <c r="R3" s="16"/>
      <c r="S3" s="34">
        <v>2022</v>
      </c>
      <c r="T3" s="16"/>
      <c r="U3" s="34">
        <v>2023</v>
      </c>
      <c r="V3" s="16"/>
      <c r="W3" s="34">
        <v>2024</v>
      </c>
    </row>
    <row r="4" spans="1:23" x14ac:dyDescent="0.25">
      <c r="A4" s="22"/>
      <c r="B4" s="22"/>
      <c r="C4" s="16"/>
      <c r="D4" s="16"/>
      <c r="E4" s="16"/>
      <c r="F4" s="16"/>
      <c r="G4" s="16"/>
      <c r="H4" s="16"/>
      <c r="I4" s="16"/>
      <c r="J4" s="16"/>
      <c r="K4" s="16"/>
      <c r="L4" s="16"/>
      <c r="M4" s="16"/>
      <c r="N4" s="16"/>
      <c r="O4" s="16"/>
      <c r="P4" s="16"/>
      <c r="Q4" s="16"/>
      <c r="R4" s="16"/>
      <c r="S4" s="16"/>
      <c r="T4" s="16"/>
      <c r="U4" s="16"/>
      <c r="V4" s="16"/>
      <c r="W4" s="16"/>
    </row>
    <row r="5" spans="1:23" ht="14.85" customHeight="1" x14ac:dyDescent="0.25">
      <c r="A5" s="157" t="s">
        <v>181</v>
      </c>
      <c r="B5" s="158"/>
      <c r="C5" s="15"/>
      <c r="D5" s="15"/>
      <c r="E5" s="159"/>
      <c r="F5" s="15"/>
      <c r="G5" s="159"/>
      <c r="H5" s="15"/>
      <c r="I5" s="159"/>
      <c r="J5" s="15"/>
      <c r="K5" s="159"/>
      <c r="L5" s="15"/>
      <c r="M5" s="159"/>
      <c r="N5" s="15"/>
      <c r="O5" s="159"/>
      <c r="P5" s="15"/>
      <c r="Q5" s="159"/>
      <c r="R5" s="15"/>
      <c r="S5" s="159"/>
      <c r="T5" s="15"/>
      <c r="U5" s="159"/>
      <c r="V5" s="15"/>
      <c r="W5" s="159"/>
    </row>
    <row r="6" spans="1:23" ht="14.85" customHeight="1" x14ac:dyDescent="0.25">
      <c r="A6" s="14"/>
      <c r="B6" s="30"/>
      <c r="C6" s="15"/>
      <c r="D6" s="15"/>
      <c r="E6" s="23"/>
      <c r="F6" s="15"/>
      <c r="G6" s="23"/>
      <c r="H6" s="15"/>
      <c r="I6" s="23"/>
      <c r="J6" s="15"/>
      <c r="K6" s="23"/>
      <c r="L6" s="15"/>
      <c r="M6" s="23"/>
      <c r="N6" s="15"/>
      <c r="O6" s="23"/>
      <c r="P6" s="15"/>
      <c r="Q6" s="23"/>
      <c r="R6" s="15"/>
      <c r="S6" s="23"/>
      <c r="T6" s="15"/>
      <c r="U6" s="23"/>
      <c r="V6" s="15"/>
      <c r="W6" s="23"/>
    </row>
    <row r="7" spans="1:23" ht="15" customHeight="1" x14ac:dyDescent="0.25">
      <c r="A7" s="140" t="s">
        <v>182</v>
      </c>
      <c r="B7" s="140"/>
      <c r="C7" s="15"/>
      <c r="D7" s="145"/>
      <c r="E7" s="164">
        <v>1828683</v>
      </c>
      <c r="F7" s="147" t="s">
        <v>183</v>
      </c>
      <c r="G7" s="164">
        <v>1903259</v>
      </c>
      <c r="H7" s="147"/>
      <c r="I7" s="164">
        <v>1879840</v>
      </c>
      <c r="J7" s="147"/>
      <c r="K7" s="164">
        <v>1871386</v>
      </c>
      <c r="L7" s="147"/>
      <c r="M7" s="164">
        <v>1802073</v>
      </c>
      <c r="N7" s="147"/>
      <c r="O7" s="164">
        <v>1664265</v>
      </c>
      <c r="P7" s="147"/>
      <c r="Q7" s="164">
        <v>1581164</v>
      </c>
      <c r="R7" s="147"/>
      <c r="S7" s="164">
        <v>1717896</v>
      </c>
      <c r="T7" s="147"/>
      <c r="U7" s="164">
        <v>1960597</v>
      </c>
      <c r="V7" s="147"/>
      <c r="W7" s="164">
        <v>1692152</v>
      </c>
    </row>
    <row r="8" spans="1:23" ht="15" customHeight="1" x14ac:dyDescent="0.25">
      <c r="A8" s="140" t="s">
        <v>184</v>
      </c>
      <c r="B8" s="140"/>
      <c r="C8" s="15"/>
      <c r="D8" s="145"/>
      <c r="E8" s="164">
        <v>2023618</v>
      </c>
      <c r="F8" s="147"/>
      <c r="G8" s="164">
        <v>1927838</v>
      </c>
      <c r="H8" s="147"/>
      <c r="I8" s="164">
        <v>1966434</v>
      </c>
      <c r="J8" s="147"/>
      <c r="K8" s="164">
        <v>1955532</v>
      </c>
      <c r="L8" s="147"/>
      <c r="M8" s="164">
        <v>1969731</v>
      </c>
      <c r="N8" s="147"/>
      <c r="O8" s="164">
        <v>1662481</v>
      </c>
      <c r="P8" s="147"/>
      <c r="Q8" s="164">
        <v>1621468</v>
      </c>
      <c r="R8" s="147"/>
      <c r="S8" s="164">
        <v>1680728</v>
      </c>
      <c r="T8" s="147"/>
      <c r="U8" s="164">
        <v>1662785</v>
      </c>
      <c r="V8" s="147"/>
      <c r="W8" s="164">
        <v>1584083</v>
      </c>
    </row>
    <row r="9" spans="1:23" ht="15" customHeight="1" x14ac:dyDescent="0.25">
      <c r="A9" s="140" t="s">
        <v>185</v>
      </c>
      <c r="B9" s="140"/>
      <c r="C9" s="15"/>
      <c r="D9" s="145"/>
      <c r="E9" s="164">
        <v>55551</v>
      </c>
      <c r="F9" s="147"/>
      <c r="G9" s="164">
        <v>56978</v>
      </c>
      <c r="H9" s="147"/>
      <c r="I9" s="164">
        <v>56743</v>
      </c>
      <c r="J9" s="147"/>
      <c r="K9" s="164">
        <v>53320</v>
      </c>
      <c r="L9" s="147"/>
      <c r="M9" s="164">
        <v>51723</v>
      </c>
      <c r="N9" s="147"/>
      <c r="O9" s="164">
        <v>44827</v>
      </c>
      <c r="P9" s="147"/>
      <c r="Q9" s="164">
        <v>59214</v>
      </c>
      <c r="R9" s="147"/>
      <c r="S9" s="164">
        <v>70295</v>
      </c>
      <c r="T9" s="147"/>
      <c r="U9" s="164">
        <v>55226</v>
      </c>
      <c r="V9" s="147"/>
      <c r="W9" s="164">
        <v>55956</v>
      </c>
    </row>
    <row r="10" spans="1:23" x14ac:dyDescent="0.25">
      <c r="A10" s="14"/>
      <c r="B10" s="30"/>
      <c r="C10" s="15"/>
      <c r="D10" s="145"/>
      <c r="E10" s="151"/>
      <c r="F10" s="147"/>
      <c r="G10" s="151"/>
      <c r="H10" s="147"/>
      <c r="I10" s="151"/>
      <c r="J10" s="147"/>
      <c r="K10" s="151"/>
      <c r="L10" s="147"/>
      <c r="M10" s="151"/>
      <c r="N10" s="147"/>
      <c r="O10" s="152"/>
      <c r="P10" s="147"/>
      <c r="Q10" s="152"/>
      <c r="R10" s="147"/>
      <c r="S10" s="152"/>
      <c r="T10" s="147"/>
      <c r="U10" s="152"/>
      <c r="V10" s="147"/>
      <c r="W10" s="152"/>
    </row>
    <row r="11" spans="1:23" ht="14.85" customHeight="1" x14ac:dyDescent="0.25">
      <c r="A11" s="157" t="s">
        <v>186</v>
      </c>
      <c r="B11" s="158"/>
      <c r="C11" s="15"/>
      <c r="D11" s="15"/>
      <c r="E11" s="159"/>
      <c r="F11" s="15"/>
      <c r="G11" s="159"/>
      <c r="H11" s="15"/>
      <c r="I11" s="159"/>
      <c r="J11" s="15"/>
      <c r="K11" s="159"/>
      <c r="L11" s="15"/>
      <c r="M11" s="159"/>
      <c r="N11" s="15"/>
      <c r="O11" s="159"/>
      <c r="P11" s="15"/>
      <c r="Q11" s="159"/>
      <c r="R11" s="15"/>
      <c r="S11" s="159"/>
      <c r="T11" s="15"/>
      <c r="U11" s="159"/>
      <c r="V11" s="15"/>
      <c r="W11" s="159"/>
    </row>
    <row r="12" spans="1:23" ht="14.25" customHeight="1" x14ac:dyDescent="0.25">
      <c r="A12" s="14"/>
      <c r="B12" s="30"/>
      <c r="C12" s="15"/>
      <c r="D12" s="145"/>
      <c r="E12" s="151"/>
      <c r="F12" s="147"/>
      <c r="G12" s="151"/>
      <c r="H12" s="147"/>
      <c r="I12" s="151"/>
      <c r="J12" s="147"/>
      <c r="K12" s="151"/>
      <c r="L12" s="147"/>
      <c r="M12" s="151"/>
      <c r="N12" s="147"/>
      <c r="O12" s="152"/>
      <c r="P12" s="147"/>
      <c r="Q12" s="152"/>
      <c r="R12" s="147"/>
      <c r="S12" s="152"/>
      <c r="T12" s="147"/>
      <c r="U12" s="152"/>
      <c r="V12" s="147"/>
      <c r="W12" s="152"/>
    </row>
    <row r="13" spans="1:23" ht="15" customHeight="1" x14ac:dyDescent="0.25">
      <c r="A13" s="140" t="s">
        <v>187</v>
      </c>
      <c r="B13" s="140"/>
      <c r="C13" s="15"/>
      <c r="D13" s="145"/>
      <c r="E13" s="164">
        <v>2024881</v>
      </c>
      <c r="F13" s="147"/>
      <c r="G13" s="164">
        <v>2088187</v>
      </c>
      <c r="H13" s="147"/>
      <c r="I13" s="164">
        <v>2105084</v>
      </c>
      <c r="J13" s="147"/>
      <c r="K13" s="164">
        <v>2081418</v>
      </c>
      <c r="L13" s="147"/>
      <c r="M13" s="164">
        <v>1853833</v>
      </c>
      <c r="N13" s="147"/>
      <c r="O13" s="164">
        <v>1700258</v>
      </c>
      <c r="P13" s="147"/>
      <c r="Q13" s="164">
        <v>1688978</v>
      </c>
      <c r="R13" s="147"/>
      <c r="S13" s="164">
        <v>1638638</v>
      </c>
      <c r="T13" s="147"/>
      <c r="U13" s="164">
        <v>1918912</v>
      </c>
      <c r="V13" s="147"/>
      <c r="W13" s="164">
        <v>1692548</v>
      </c>
    </row>
    <row r="14" spans="1:23" ht="15" customHeight="1" x14ac:dyDescent="0.25">
      <c r="A14" s="47" t="s">
        <v>188</v>
      </c>
      <c r="B14" s="47" t="s">
        <v>19</v>
      </c>
      <c r="C14" s="15"/>
      <c r="D14" s="145"/>
      <c r="E14" s="163">
        <v>1803246</v>
      </c>
      <c r="F14" s="147"/>
      <c r="G14" s="163">
        <v>1867738</v>
      </c>
      <c r="H14" s="147"/>
      <c r="I14" s="163">
        <v>1878105</v>
      </c>
      <c r="J14" s="147"/>
      <c r="K14" s="163">
        <v>1812485</v>
      </c>
      <c r="L14" s="147"/>
      <c r="M14" s="163">
        <v>1845573</v>
      </c>
      <c r="N14" s="147"/>
      <c r="O14" s="163">
        <v>1692773</v>
      </c>
      <c r="P14" s="147"/>
      <c r="Q14" s="163">
        <v>1680512</v>
      </c>
      <c r="R14" s="147"/>
      <c r="S14" s="163">
        <v>1614231</v>
      </c>
      <c r="T14" s="147"/>
      <c r="U14" s="163">
        <v>1895240</v>
      </c>
      <c r="V14" s="147"/>
      <c r="W14" s="163">
        <v>1671218</v>
      </c>
    </row>
    <row r="15" spans="1:23" ht="15" customHeight="1" x14ac:dyDescent="0.25">
      <c r="A15" s="47" t="s">
        <v>189</v>
      </c>
      <c r="B15" s="47" t="s">
        <v>19</v>
      </c>
      <c r="C15" s="15"/>
      <c r="D15" s="145"/>
      <c r="E15" s="163" t="s">
        <v>60</v>
      </c>
      <c r="F15" s="147"/>
      <c r="G15" s="163" t="s">
        <v>60</v>
      </c>
      <c r="H15" s="147"/>
      <c r="I15" s="163" t="s">
        <v>60</v>
      </c>
      <c r="J15" s="147"/>
      <c r="K15" s="163" t="s">
        <v>60</v>
      </c>
      <c r="L15" s="147"/>
      <c r="M15" s="163" t="s">
        <v>60</v>
      </c>
      <c r="N15" s="147"/>
      <c r="O15" s="163" t="s">
        <v>60</v>
      </c>
      <c r="P15" s="147"/>
      <c r="Q15" s="163" t="s">
        <v>60</v>
      </c>
      <c r="R15" s="147"/>
      <c r="S15" s="163">
        <v>16385</v>
      </c>
      <c r="T15" s="147"/>
      <c r="U15" s="163">
        <v>13560</v>
      </c>
      <c r="V15" s="147"/>
      <c r="W15" s="163">
        <v>10643</v>
      </c>
    </row>
    <row r="16" spans="1:23" ht="15" customHeight="1" x14ac:dyDescent="0.25">
      <c r="A16" s="140" t="s">
        <v>50</v>
      </c>
      <c r="B16" s="140" t="s">
        <v>19</v>
      </c>
      <c r="C16" s="15"/>
      <c r="D16" s="145"/>
      <c r="E16" s="164">
        <v>3245</v>
      </c>
      <c r="F16" s="147"/>
      <c r="G16" s="164">
        <v>3457</v>
      </c>
      <c r="H16" s="147"/>
      <c r="I16" s="164">
        <v>3815</v>
      </c>
      <c r="J16" s="147"/>
      <c r="K16" s="164">
        <v>5750</v>
      </c>
      <c r="L16" s="147"/>
      <c r="M16" s="164">
        <v>8205</v>
      </c>
      <c r="N16" s="147"/>
      <c r="O16" s="164">
        <v>7430</v>
      </c>
      <c r="P16" s="147"/>
      <c r="Q16" s="164">
        <v>8405</v>
      </c>
      <c r="R16" s="147"/>
      <c r="S16" s="164">
        <v>9233</v>
      </c>
      <c r="T16" s="147"/>
      <c r="U16" s="164">
        <v>10112</v>
      </c>
      <c r="V16" s="147"/>
      <c r="W16" s="164">
        <v>10687</v>
      </c>
    </row>
    <row r="17" spans="1:24" ht="15" customHeight="1" x14ac:dyDescent="0.25">
      <c r="A17" s="140" t="s">
        <v>190</v>
      </c>
      <c r="B17" s="140" t="s">
        <v>19</v>
      </c>
      <c r="C17" s="15"/>
      <c r="D17" s="145"/>
      <c r="E17" s="164">
        <v>218390</v>
      </c>
      <c r="F17" s="147"/>
      <c r="G17" s="164">
        <v>216992</v>
      </c>
      <c r="H17" s="147"/>
      <c r="I17" s="164">
        <v>223164</v>
      </c>
      <c r="J17" s="147"/>
      <c r="K17" s="164">
        <v>263183</v>
      </c>
      <c r="L17" s="147"/>
      <c r="M17" s="164">
        <v>55</v>
      </c>
      <c r="N17" s="147"/>
      <c r="O17" s="164">
        <v>55</v>
      </c>
      <c r="P17" s="147"/>
      <c r="Q17" s="164">
        <v>61</v>
      </c>
      <c r="R17" s="147"/>
      <c r="S17" s="164" t="s">
        <v>177</v>
      </c>
      <c r="T17" s="147"/>
      <c r="U17" s="164" t="s">
        <v>60</v>
      </c>
      <c r="V17" s="147"/>
      <c r="W17" s="164" t="s">
        <v>60</v>
      </c>
    </row>
    <row r="18" spans="1:24" ht="15" customHeight="1" x14ac:dyDescent="0.25">
      <c r="A18" s="30"/>
      <c r="B18" s="30"/>
      <c r="C18" s="15"/>
      <c r="D18" s="145"/>
      <c r="E18" s="150"/>
      <c r="F18" s="147"/>
      <c r="G18" s="150"/>
      <c r="H18" s="147"/>
      <c r="I18" s="150"/>
      <c r="J18" s="147"/>
      <c r="K18" s="150"/>
      <c r="L18" s="147"/>
      <c r="M18" s="150"/>
      <c r="N18" s="147"/>
      <c r="O18" s="150"/>
      <c r="P18" s="147"/>
      <c r="Q18" s="150"/>
      <c r="R18" s="147"/>
      <c r="S18" s="150"/>
      <c r="T18" s="147"/>
      <c r="U18" s="150"/>
      <c r="V18" s="147"/>
      <c r="W18" s="150"/>
    </row>
    <row r="19" spans="1:24" ht="15" customHeight="1" x14ac:dyDescent="0.25">
      <c r="A19" s="140" t="s">
        <v>57</v>
      </c>
      <c r="B19" s="140" t="s">
        <v>32</v>
      </c>
      <c r="C19" s="15"/>
      <c r="D19" s="145"/>
      <c r="E19" s="164">
        <v>54809</v>
      </c>
      <c r="F19" s="147"/>
      <c r="G19" s="164">
        <v>55451</v>
      </c>
      <c r="H19" s="147"/>
      <c r="I19" s="164">
        <v>55871</v>
      </c>
      <c r="J19" s="147"/>
      <c r="K19" s="164">
        <v>53004</v>
      </c>
      <c r="L19" s="147"/>
      <c r="M19" s="164">
        <v>53183</v>
      </c>
      <c r="N19" s="147"/>
      <c r="O19" s="164">
        <v>48042</v>
      </c>
      <c r="P19" s="147"/>
      <c r="Q19" s="164">
        <v>59447</v>
      </c>
      <c r="R19" s="147"/>
      <c r="S19" s="164">
        <v>61562</v>
      </c>
      <c r="T19" s="147"/>
      <c r="U19" s="164">
        <v>58224</v>
      </c>
      <c r="V19" s="147"/>
      <c r="W19" s="164">
        <v>54495</v>
      </c>
    </row>
    <row r="20" spans="1:24" x14ac:dyDescent="0.25">
      <c r="A20" s="14"/>
      <c r="B20" s="30"/>
      <c r="C20" s="15"/>
      <c r="D20" s="145"/>
      <c r="E20" s="151"/>
      <c r="F20" s="147"/>
      <c r="G20" s="151"/>
      <c r="H20" s="147"/>
      <c r="I20" s="151"/>
      <c r="J20" s="147"/>
      <c r="K20" s="151"/>
      <c r="L20" s="147"/>
      <c r="M20" s="151"/>
      <c r="N20" s="147"/>
      <c r="O20" s="151"/>
      <c r="P20" s="147"/>
      <c r="Q20" s="151"/>
      <c r="R20" s="147"/>
      <c r="S20" s="151"/>
      <c r="T20" s="147"/>
      <c r="U20" s="151"/>
      <c r="V20" s="147"/>
      <c r="W20" s="151"/>
    </row>
    <row r="21" spans="1:24" ht="15" customHeight="1" x14ac:dyDescent="0.25">
      <c r="A21" s="160" t="s">
        <v>8</v>
      </c>
      <c r="B21" s="161" t="s">
        <v>178</v>
      </c>
      <c r="C21" s="15"/>
      <c r="D21" s="145"/>
      <c r="E21" s="162">
        <v>82838</v>
      </c>
      <c r="F21" s="147"/>
      <c r="G21" s="162">
        <v>87112</v>
      </c>
      <c r="H21" s="147"/>
      <c r="I21" s="162">
        <v>90402</v>
      </c>
      <c r="J21" s="147"/>
      <c r="K21" s="162">
        <v>91477</v>
      </c>
      <c r="L21" s="147"/>
      <c r="M21" s="162">
        <v>90783</v>
      </c>
      <c r="N21" s="147"/>
      <c r="O21" s="162">
        <v>87996</v>
      </c>
      <c r="P21" s="147"/>
      <c r="Q21" s="162">
        <v>85750</v>
      </c>
      <c r="R21" s="147"/>
      <c r="S21" s="162">
        <v>87995</v>
      </c>
      <c r="T21" s="147"/>
      <c r="U21" s="162">
        <v>87737</v>
      </c>
      <c r="V21" s="147"/>
      <c r="W21" s="162">
        <v>88285</v>
      </c>
    </row>
    <row r="22" spans="1:24" x14ac:dyDescent="0.25">
      <c r="A22" s="14"/>
      <c r="B22" s="30"/>
      <c r="C22" s="15"/>
      <c r="D22" s="145"/>
      <c r="E22" s="151"/>
      <c r="F22" s="147"/>
      <c r="G22" s="151"/>
      <c r="H22" s="147"/>
      <c r="I22" s="151"/>
      <c r="J22" s="147"/>
      <c r="K22" s="151"/>
      <c r="L22" s="147"/>
      <c r="M22" s="151"/>
      <c r="N22" s="147"/>
      <c r="O22" s="151"/>
      <c r="P22" s="147"/>
      <c r="Q22" s="151"/>
      <c r="R22" s="147"/>
      <c r="S22" s="151"/>
      <c r="T22" s="147"/>
      <c r="U22" s="151"/>
      <c r="V22" s="147"/>
      <c r="W22" s="151"/>
    </row>
    <row r="23" spans="1:24" ht="14.85" customHeight="1" x14ac:dyDescent="0.25">
      <c r="A23" s="157" t="s">
        <v>191</v>
      </c>
      <c r="B23" s="158"/>
      <c r="C23" s="15"/>
      <c r="D23" s="15"/>
      <c r="E23" s="159"/>
      <c r="F23" s="15"/>
      <c r="G23" s="159"/>
      <c r="H23" s="15"/>
      <c r="I23" s="159"/>
      <c r="J23" s="15"/>
      <c r="K23" s="159"/>
      <c r="L23" s="15"/>
      <c r="M23" s="159"/>
      <c r="N23" s="15"/>
      <c r="O23" s="159"/>
      <c r="P23" s="15"/>
      <c r="Q23" s="159"/>
      <c r="R23" s="15"/>
      <c r="S23" s="159"/>
      <c r="T23" s="15"/>
      <c r="U23" s="159"/>
      <c r="V23" s="15"/>
      <c r="W23" s="159"/>
    </row>
    <row r="24" spans="1:24" ht="15" customHeight="1" x14ac:dyDescent="0.25">
      <c r="A24" s="140" t="s">
        <v>20</v>
      </c>
      <c r="B24" s="140" t="s">
        <v>21</v>
      </c>
      <c r="C24" s="15"/>
      <c r="D24" s="145"/>
      <c r="E24" s="164">
        <v>58420</v>
      </c>
      <c r="F24" s="147"/>
      <c r="G24" s="164">
        <v>59317</v>
      </c>
      <c r="H24" s="147"/>
      <c r="I24" s="164">
        <v>59789</v>
      </c>
      <c r="J24" s="147"/>
      <c r="K24" s="164">
        <v>59248</v>
      </c>
      <c r="L24" s="147"/>
      <c r="M24" s="164">
        <v>55680</v>
      </c>
      <c r="N24" s="147"/>
      <c r="O24" s="164">
        <v>49973</v>
      </c>
      <c r="P24" s="147"/>
      <c r="Q24" s="164">
        <v>53068</v>
      </c>
      <c r="R24" s="147"/>
      <c r="S24" s="164">
        <v>61753</v>
      </c>
      <c r="T24" s="147"/>
      <c r="U24" s="164">
        <v>69865</v>
      </c>
      <c r="V24" s="147"/>
      <c r="W24" s="164">
        <v>64532</v>
      </c>
    </row>
    <row r="25" spans="1:24" ht="15" customHeight="1" x14ac:dyDescent="0.25">
      <c r="A25" s="140" t="s">
        <v>22</v>
      </c>
      <c r="B25" s="140" t="s">
        <v>21</v>
      </c>
      <c r="C25" s="15"/>
      <c r="D25" s="145"/>
      <c r="E25" s="164">
        <v>4836</v>
      </c>
      <c r="F25" s="147"/>
      <c r="G25" s="164">
        <v>3052</v>
      </c>
      <c r="H25" s="147"/>
      <c r="I25" s="164">
        <v>4671</v>
      </c>
      <c r="J25" s="147"/>
      <c r="K25" s="164">
        <v>3529</v>
      </c>
      <c r="L25" s="147"/>
      <c r="M25" s="164">
        <v>4509</v>
      </c>
      <c r="N25" s="147"/>
      <c r="O25" s="164">
        <v>2569</v>
      </c>
      <c r="P25" s="147"/>
      <c r="Q25" s="164">
        <v>5498</v>
      </c>
      <c r="R25" s="147"/>
      <c r="S25" s="164">
        <v>7550</v>
      </c>
      <c r="T25" s="147"/>
      <c r="U25" s="164">
        <v>6280</v>
      </c>
      <c r="V25" s="147"/>
      <c r="W25" s="164">
        <v>3903</v>
      </c>
      <c r="X25" s="433"/>
    </row>
    <row r="26" spans="1:24" ht="15" customHeight="1" x14ac:dyDescent="0.25">
      <c r="A26" s="140" t="s">
        <v>107</v>
      </c>
      <c r="B26" s="140" t="s">
        <v>21</v>
      </c>
      <c r="C26" s="15"/>
      <c r="D26" s="145"/>
      <c r="E26" s="164">
        <v>5284</v>
      </c>
      <c r="F26" s="147"/>
      <c r="G26" s="164">
        <v>3047</v>
      </c>
      <c r="H26" s="147"/>
      <c r="I26" s="164">
        <v>4717</v>
      </c>
      <c r="J26" s="147"/>
      <c r="K26" s="164">
        <v>4361</v>
      </c>
      <c r="L26" s="147"/>
      <c r="M26" s="164">
        <v>5223</v>
      </c>
      <c r="N26" s="147"/>
      <c r="O26" s="164">
        <v>4187</v>
      </c>
      <c r="P26" s="147"/>
      <c r="Q26" s="164">
        <v>6929</v>
      </c>
      <c r="R26" s="147"/>
      <c r="S26" s="164">
        <v>9072</v>
      </c>
      <c r="T26" s="147"/>
      <c r="U26" s="164">
        <v>7703</v>
      </c>
      <c r="V26" s="147"/>
      <c r="W26" s="164">
        <v>5000</v>
      </c>
      <c r="X26" s="433"/>
    </row>
    <row r="27" spans="1:24" ht="15" customHeight="1" x14ac:dyDescent="0.25">
      <c r="A27" s="140" t="s">
        <v>110</v>
      </c>
      <c r="B27" s="140" t="s">
        <v>21</v>
      </c>
      <c r="C27" s="15"/>
      <c r="D27" s="145"/>
      <c r="E27" s="164">
        <v>4297</v>
      </c>
      <c r="F27" s="147"/>
      <c r="G27" s="164">
        <v>2066</v>
      </c>
      <c r="H27" s="147"/>
      <c r="I27" s="164">
        <v>3432</v>
      </c>
      <c r="J27" s="147"/>
      <c r="K27" s="164">
        <v>3463</v>
      </c>
      <c r="L27" s="147"/>
      <c r="M27" s="164">
        <v>3943</v>
      </c>
      <c r="N27" s="147"/>
      <c r="O27" s="164">
        <v>3774</v>
      </c>
      <c r="P27" s="147"/>
      <c r="Q27" s="164">
        <v>5649</v>
      </c>
      <c r="R27" s="147"/>
      <c r="S27" s="164">
        <v>7116</v>
      </c>
      <c r="T27" s="147"/>
      <c r="U27" s="164">
        <v>6260</v>
      </c>
      <c r="V27" s="147"/>
      <c r="W27" s="164">
        <v>4189</v>
      </c>
      <c r="X27" s="433"/>
    </row>
    <row r="28" spans="1:24" x14ac:dyDescent="0.25">
      <c r="A28" s="14"/>
      <c r="B28" s="14"/>
      <c r="C28" s="14"/>
      <c r="D28" s="14"/>
      <c r="E28" s="14"/>
      <c r="F28" s="14"/>
      <c r="G28" s="14"/>
      <c r="H28" s="14"/>
      <c r="I28" s="14"/>
      <c r="J28" s="14"/>
      <c r="K28" s="14"/>
      <c r="L28" s="14"/>
      <c r="M28" s="14"/>
      <c r="N28" s="14"/>
      <c r="O28" s="14"/>
      <c r="P28" s="14"/>
      <c r="Q28" s="14"/>
      <c r="R28" s="14"/>
      <c r="S28" s="14"/>
      <c r="T28" s="14"/>
      <c r="U28" s="14"/>
      <c r="V28" s="14"/>
      <c r="W28" s="14"/>
    </row>
    <row r="29" spans="1:24" ht="14.85" customHeight="1" x14ac:dyDescent="0.25">
      <c r="A29" s="157" t="s">
        <v>192</v>
      </c>
      <c r="B29" s="158"/>
      <c r="C29" s="15"/>
      <c r="D29" s="15"/>
      <c r="E29" s="159"/>
      <c r="F29" s="15"/>
      <c r="G29" s="159"/>
      <c r="H29" s="15"/>
      <c r="I29" s="159"/>
      <c r="J29" s="15"/>
      <c r="K29" s="159"/>
      <c r="L29" s="15"/>
      <c r="M29" s="159"/>
      <c r="N29" s="15"/>
      <c r="O29" s="159"/>
      <c r="P29" s="15"/>
      <c r="Q29" s="159"/>
      <c r="R29" s="15"/>
      <c r="S29" s="159"/>
      <c r="T29" s="15"/>
      <c r="U29" s="159"/>
      <c r="V29" s="15"/>
      <c r="W29" s="159"/>
    </row>
    <row r="30" spans="1:24" ht="15" customHeight="1" x14ac:dyDescent="0.25">
      <c r="A30" s="140" t="s">
        <v>115</v>
      </c>
      <c r="B30" s="140" t="s">
        <v>21</v>
      </c>
      <c r="C30" s="15"/>
      <c r="D30" s="145"/>
      <c r="E30" s="164">
        <v>25963</v>
      </c>
      <c r="F30" s="147"/>
      <c r="G30" s="164">
        <v>28599</v>
      </c>
      <c r="H30" s="147"/>
      <c r="I30" s="164">
        <v>29469</v>
      </c>
      <c r="J30" s="147"/>
      <c r="K30" s="164">
        <v>32393</v>
      </c>
      <c r="L30" s="147"/>
      <c r="M30" s="164">
        <v>34211</v>
      </c>
      <c r="N30" s="147"/>
      <c r="O30" s="164">
        <v>32443</v>
      </c>
      <c r="P30" s="147"/>
      <c r="Q30" s="164">
        <v>31754</v>
      </c>
      <c r="R30" s="147"/>
      <c r="S30" s="164">
        <v>32675</v>
      </c>
      <c r="T30" s="147"/>
      <c r="U30" s="164">
        <v>35230</v>
      </c>
      <c r="V30" s="147"/>
      <c r="W30" s="164">
        <v>35318</v>
      </c>
    </row>
    <row r="31" spans="1:24" ht="15" customHeight="1" x14ac:dyDescent="0.25">
      <c r="A31" s="140" t="s">
        <v>125</v>
      </c>
      <c r="B31" s="140" t="s">
        <v>21</v>
      </c>
      <c r="C31" s="15"/>
      <c r="D31" s="145"/>
      <c r="E31" s="164">
        <v>30800</v>
      </c>
      <c r="F31" s="147"/>
      <c r="G31" s="164">
        <v>32403</v>
      </c>
      <c r="H31" s="147"/>
      <c r="I31" s="164">
        <v>33846</v>
      </c>
      <c r="J31" s="147"/>
      <c r="K31" s="164">
        <v>33205</v>
      </c>
      <c r="L31" s="147"/>
      <c r="M31" s="164">
        <v>34422</v>
      </c>
      <c r="N31" s="147"/>
      <c r="O31" s="164">
        <v>34785</v>
      </c>
      <c r="P31" s="147"/>
      <c r="Q31" s="164">
        <v>33445</v>
      </c>
      <c r="R31" s="147"/>
      <c r="S31" s="164">
        <v>38119</v>
      </c>
      <c r="T31" s="147"/>
      <c r="U31" s="164">
        <v>38199</v>
      </c>
      <c r="V31" s="147"/>
      <c r="W31" s="164">
        <v>37779</v>
      </c>
    </row>
    <row r="32" spans="1:24" ht="15" customHeight="1" x14ac:dyDescent="0.25">
      <c r="A32" s="140" t="s">
        <v>133</v>
      </c>
      <c r="B32" s="140" t="s">
        <v>21</v>
      </c>
      <c r="C32" s="15"/>
      <c r="D32" s="145"/>
      <c r="E32" s="164">
        <v>21779</v>
      </c>
      <c r="F32" s="147"/>
      <c r="G32" s="164">
        <v>25321</v>
      </c>
      <c r="H32" s="147"/>
      <c r="I32" s="164">
        <v>28171</v>
      </c>
      <c r="J32" s="147"/>
      <c r="K32" s="164">
        <v>29698</v>
      </c>
      <c r="L32" s="147"/>
      <c r="M32" s="164">
        <v>28395</v>
      </c>
      <c r="N32" s="147"/>
      <c r="O32" s="164">
        <v>24253</v>
      </c>
      <c r="P32" s="147"/>
      <c r="Q32" s="164">
        <v>26012</v>
      </c>
      <c r="R32" s="147"/>
      <c r="S32" s="164">
        <v>31582</v>
      </c>
      <c r="T32" s="147"/>
      <c r="U32" s="164">
        <v>33839</v>
      </c>
      <c r="V32" s="147"/>
      <c r="W32" s="164">
        <v>35882</v>
      </c>
    </row>
    <row r="33" spans="1:25" ht="15" customHeight="1" x14ac:dyDescent="0.25">
      <c r="A33" s="140" t="s">
        <v>193</v>
      </c>
      <c r="B33" s="140" t="s">
        <v>21</v>
      </c>
      <c r="C33" s="15"/>
      <c r="D33" s="145"/>
      <c r="E33" s="164">
        <v>34985</v>
      </c>
      <c r="F33" s="147"/>
      <c r="G33" s="164">
        <v>35685</v>
      </c>
      <c r="H33" s="147"/>
      <c r="I33" s="164">
        <v>35509</v>
      </c>
      <c r="J33" s="147"/>
      <c r="K33" s="164">
        <v>35900</v>
      </c>
      <c r="L33" s="147"/>
      <c r="M33" s="164">
        <v>38431</v>
      </c>
      <c r="N33" s="147"/>
      <c r="O33" s="164">
        <v>42975</v>
      </c>
      <c r="P33" s="147"/>
      <c r="Q33" s="164">
        <v>39548</v>
      </c>
      <c r="R33" s="147"/>
      <c r="S33" s="164">
        <v>39230</v>
      </c>
      <c r="T33" s="147"/>
      <c r="U33" s="164">
        <v>39608</v>
      </c>
      <c r="V33" s="147"/>
      <c r="W33" s="164">
        <v>37215</v>
      </c>
    </row>
    <row r="34" spans="1:25" ht="15" customHeight="1" x14ac:dyDescent="0.25">
      <c r="A34" s="140" t="s">
        <v>194</v>
      </c>
      <c r="B34" s="140" t="s">
        <v>21</v>
      </c>
      <c r="C34" s="15"/>
      <c r="D34" s="145"/>
      <c r="E34" s="164">
        <v>56763</v>
      </c>
      <c r="F34" s="147"/>
      <c r="G34" s="164">
        <v>61090</v>
      </c>
      <c r="H34" s="147"/>
      <c r="I34" s="164">
        <v>63680</v>
      </c>
      <c r="J34" s="147"/>
      <c r="K34" s="164">
        <v>65598</v>
      </c>
      <c r="L34" s="147"/>
      <c r="M34" s="164">
        <v>66878</v>
      </c>
      <c r="N34" s="147"/>
      <c r="O34" s="164">
        <v>67229</v>
      </c>
      <c r="P34" s="147"/>
      <c r="Q34" s="164">
        <v>66124</v>
      </c>
      <c r="R34" s="147"/>
      <c r="S34" s="164">
        <v>70812</v>
      </c>
      <c r="T34" s="147"/>
      <c r="U34" s="164">
        <v>73447</v>
      </c>
      <c r="V34" s="147"/>
      <c r="W34" s="164">
        <v>73097</v>
      </c>
      <c r="Y34" s="229"/>
    </row>
    <row r="35" spans="1:25" x14ac:dyDescent="0.25">
      <c r="A35" s="14"/>
      <c r="B35" s="24"/>
      <c r="C35" s="15"/>
      <c r="D35" s="145"/>
      <c r="E35" s="153"/>
      <c r="F35" s="147"/>
      <c r="G35" s="153"/>
      <c r="H35" s="147"/>
      <c r="I35" s="153"/>
      <c r="J35" s="147"/>
      <c r="K35" s="153"/>
      <c r="L35" s="147"/>
      <c r="M35" s="154"/>
      <c r="N35" s="147"/>
      <c r="O35" s="154"/>
      <c r="P35" s="147"/>
      <c r="Q35" s="154"/>
      <c r="R35" s="147"/>
      <c r="S35" s="154"/>
      <c r="T35" s="147"/>
      <c r="U35" s="154"/>
      <c r="V35" s="147"/>
      <c r="W35" s="154"/>
    </row>
    <row r="36" spans="1:25" ht="14.85" customHeight="1" x14ac:dyDescent="0.25">
      <c r="A36" s="157" t="s">
        <v>195</v>
      </c>
      <c r="B36" s="158"/>
      <c r="C36" s="15"/>
      <c r="D36" s="15"/>
      <c r="E36" s="159"/>
      <c r="F36" s="15"/>
      <c r="G36" s="159"/>
      <c r="H36" s="15"/>
      <c r="I36" s="159"/>
      <c r="J36" s="15"/>
      <c r="K36" s="159"/>
      <c r="L36" s="15"/>
      <c r="M36" s="159"/>
      <c r="N36" s="15"/>
      <c r="O36" s="159"/>
      <c r="P36" s="15"/>
      <c r="Q36" s="159"/>
      <c r="R36" s="15"/>
      <c r="S36" s="159"/>
      <c r="T36" s="15"/>
      <c r="U36" s="159"/>
      <c r="V36" s="15"/>
      <c r="W36" s="159"/>
    </row>
    <row r="37" spans="1:25" ht="15" customHeight="1" x14ac:dyDescent="0.25">
      <c r="A37" s="140" t="s">
        <v>162</v>
      </c>
      <c r="B37" s="140" t="s">
        <v>21</v>
      </c>
      <c r="C37" s="15"/>
      <c r="D37" s="145"/>
      <c r="E37" s="164">
        <v>7203</v>
      </c>
      <c r="F37" s="147"/>
      <c r="G37" s="164">
        <v>7517</v>
      </c>
      <c r="H37" s="147"/>
      <c r="I37" s="164">
        <v>6173</v>
      </c>
      <c r="J37" s="147"/>
      <c r="K37" s="164">
        <v>7013</v>
      </c>
      <c r="L37" s="147"/>
      <c r="M37" s="164">
        <v>7479</v>
      </c>
      <c r="N37" s="147"/>
      <c r="O37" s="164">
        <v>6308</v>
      </c>
      <c r="P37" s="147"/>
      <c r="Q37" s="164">
        <v>11471</v>
      </c>
      <c r="R37" s="147"/>
      <c r="S37" s="164">
        <v>10028</v>
      </c>
      <c r="T37" s="147"/>
      <c r="U37" s="164">
        <v>11135</v>
      </c>
      <c r="V37" s="147"/>
      <c r="W37" s="164">
        <v>8674</v>
      </c>
    </row>
    <row r="38" spans="1:25" ht="15" customHeight="1" x14ac:dyDescent="0.25">
      <c r="A38" s="140" t="s">
        <v>196</v>
      </c>
      <c r="B38" s="140" t="s">
        <v>21</v>
      </c>
      <c r="C38" s="15"/>
      <c r="D38" s="145"/>
      <c r="E38" s="164">
        <v>5576</v>
      </c>
      <c r="F38" s="147"/>
      <c r="G38" s="164">
        <v>5423</v>
      </c>
      <c r="H38" s="147"/>
      <c r="I38" s="164">
        <v>1861</v>
      </c>
      <c r="J38" s="147"/>
      <c r="K38" s="164">
        <v>4871</v>
      </c>
      <c r="L38" s="147"/>
      <c r="M38" s="164">
        <v>4319</v>
      </c>
      <c r="N38" s="147"/>
      <c r="O38" s="164">
        <v>1720</v>
      </c>
      <c r="P38" s="147"/>
      <c r="Q38" s="164">
        <v>3714</v>
      </c>
      <c r="R38" s="147"/>
      <c r="S38" s="164">
        <v>5221</v>
      </c>
      <c r="T38" s="147"/>
      <c r="U38" s="164">
        <v>6395</v>
      </c>
      <c r="V38" s="147"/>
      <c r="W38" s="164">
        <v>5602</v>
      </c>
    </row>
    <row r="39" spans="1:25" ht="15" customHeight="1" x14ac:dyDescent="0.25">
      <c r="A39" s="140" t="s">
        <v>25</v>
      </c>
      <c r="B39" s="140" t="s">
        <v>21</v>
      </c>
      <c r="C39" s="15"/>
      <c r="D39" s="145"/>
      <c r="E39" s="164">
        <v>1627</v>
      </c>
      <c r="F39" s="147"/>
      <c r="G39" s="164">
        <v>2094</v>
      </c>
      <c r="H39" s="147"/>
      <c r="I39" s="164">
        <v>4312</v>
      </c>
      <c r="J39" s="147"/>
      <c r="K39" s="164">
        <v>2141</v>
      </c>
      <c r="L39" s="147"/>
      <c r="M39" s="164">
        <v>3160</v>
      </c>
      <c r="N39" s="147"/>
      <c r="O39" s="164">
        <v>4589</v>
      </c>
      <c r="P39" s="147"/>
      <c r="Q39" s="164">
        <v>7757</v>
      </c>
      <c r="R39" s="147"/>
      <c r="S39" s="164">
        <v>4808</v>
      </c>
      <c r="T39" s="147"/>
      <c r="U39" s="164">
        <v>4740</v>
      </c>
      <c r="V39" s="147"/>
      <c r="W39" s="164">
        <v>3072</v>
      </c>
    </row>
    <row r="40" spans="1:25" ht="15" customHeight="1" x14ac:dyDescent="0.25">
      <c r="A40" s="140" t="s">
        <v>197</v>
      </c>
      <c r="B40" s="140" t="s">
        <v>21</v>
      </c>
      <c r="C40" s="15"/>
      <c r="D40" s="145"/>
      <c r="E40" s="164">
        <v>16420</v>
      </c>
      <c r="F40" s="147"/>
      <c r="G40" s="164">
        <v>17232</v>
      </c>
      <c r="H40" s="147"/>
      <c r="I40" s="164">
        <v>20788</v>
      </c>
      <c r="J40" s="147"/>
      <c r="K40" s="164">
        <v>20442</v>
      </c>
      <c r="L40" s="147"/>
      <c r="M40" s="164">
        <v>21754</v>
      </c>
      <c r="N40" s="147"/>
      <c r="O40" s="164">
        <v>22377</v>
      </c>
      <c r="P40" s="147"/>
      <c r="Q40" s="164">
        <v>22674</v>
      </c>
      <c r="R40" s="147"/>
      <c r="S40" s="164">
        <v>22570</v>
      </c>
      <c r="T40" s="147"/>
      <c r="U40" s="164">
        <v>23554</v>
      </c>
      <c r="V40" s="147"/>
      <c r="W40" s="164">
        <v>22847</v>
      </c>
    </row>
    <row r="41" spans="1:25" x14ac:dyDescent="0.25">
      <c r="A41" s="14"/>
      <c r="B41" s="24"/>
      <c r="C41" s="15"/>
      <c r="D41" s="145"/>
      <c r="E41" s="153"/>
      <c r="F41" s="147"/>
      <c r="G41" s="153"/>
      <c r="H41" s="147"/>
      <c r="I41" s="153"/>
      <c r="J41" s="147"/>
      <c r="K41" s="24"/>
      <c r="L41" s="147"/>
      <c r="M41" s="24"/>
      <c r="N41" s="147"/>
      <c r="O41" s="24"/>
      <c r="P41" s="147"/>
      <c r="Q41" s="24"/>
      <c r="R41" s="147"/>
      <c r="S41" s="24"/>
      <c r="T41" s="147"/>
      <c r="U41" s="24"/>
      <c r="V41" s="147"/>
      <c r="W41" s="24"/>
    </row>
    <row r="42" spans="1:25" ht="14.85" customHeight="1" x14ac:dyDescent="0.25">
      <c r="A42" s="157" t="s">
        <v>198</v>
      </c>
      <c r="B42" s="158"/>
      <c r="C42" s="15"/>
      <c r="D42" s="15"/>
      <c r="E42" s="159"/>
      <c r="F42" s="15"/>
      <c r="G42" s="159"/>
      <c r="H42" s="15"/>
      <c r="I42" s="159"/>
      <c r="J42" s="15"/>
      <c r="K42" s="159"/>
      <c r="L42" s="15"/>
      <c r="M42" s="159"/>
      <c r="N42" s="15"/>
      <c r="O42" s="159"/>
      <c r="P42" s="15"/>
      <c r="Q42" s="159"/>
      <c r="R42" s="15"/>
      <c r="S42" s="159"/>
      <c r="T42" s="15"/>
      <c r="U42" s="159"/>
      <c r="V42" s="15"/>
      <c r="W42" s="159"/>
    </row>
    <row r="43" spans="1:25" ht="15" customHeight="1" x14ac:dyDescent="0.25">
      <c r="A43" s="140" t="s">
        <v>23</v>
      </c>
      <c r="B43" s="140" t="s">
        <v>24</v>
      </c>
      <c r="C43" s="15"/>
      <c r="D43" s="155"/>
      <c r="E43" s="165">
        <v>8.3000000000000007</v>
      </c>
      <c r="F43" s="147"/>
      <c r="G43" s="165">
        <v>5.0999999999999996</v>
      </c>
      <c r="H43" s="147"/>
      <c r="I43" s="165">
        <v>7.8</v>
      </c>
      <c r="J43" s="147"/>
      <c r="K43" s="165">
        <v>6</v>
      </c>
      <c r="L43" s="147"/>
      <c r="M43" s="165">
        <v>8.1</v>
      </c>
      <c r="N43" s="147"/>
      <c r="O43" s="165">
        <v>5.5</v>
      </c>
      <c r="P43" s="147"/>
      <c r="Q43" s="165">
        <v>10.4</v>
      </c>
      <c r="R43" s="147"/>
      <c r="S43" s="165">
        <v>12.2</v>
      </c>
      <c r="T43" s="147"/>
      <c r="U43" s="165">
        <v>9</v>
      </c>
      <c r="V43" s="147"/>
      <c r="W43" s="165">
        <v>6</v>
      </c>
      <c r="X43" s="433"/>
    </row>
    <row r="44" spans="1:25" ht="15" customHeight="1" x14ac:dyDescent="0.25">
      <c r="A44" s="140" t="s">
        <v>199</v>
      </c>
      <c r="B44" s="140" t="s">
        <v>24</v>
      </c>
      <c r="C44" s="15"/>
      <c r="D44" s="155"/>
      <c r="E44" s="165">
        <v>9</v>
      </c>
      <c r="F44" s="147"/>
      <c r="G44" s="165">
        <v>5.0999999999999996</v>
      </c>
      <c r="H44" s="147"/>
      <c r="I44" s="165">
        <v>7.9</v>
      </c>
      <c r="J44" s="147"/>
      <c r="K44" s="165">
        <v>7.4</v>
      </c>
      <c r="L44" s="147"/>
      <c r="M44" s="165">
        <v>9.4</v>
      </c>
      <c r="N44" s="147"/>
      <c r="O44" s="165">
        <v>8.4</v>
      </c>
      <c r="P44" s="147"/>
      <c r="Q44" s="165">
        <v>13.1</v>
      </c>
      <c r="R44" s="147"/>
      <c r="S44" s="165">
        <v>14.7</v>
      </c>
      <c r="T44" s="147"/>
      <c r="U44" s="165">
        <v>11</v>
      </c>
      <c r="V44" s="147"/>
      <c r="W44" s="165">
        <v>7.7</v>
      </c>
      <c r="X44" s="433"/>
    </row>
    <row r="45" spans="1:25" ht="15" customHeight="1" x14ac:dyDescent="0.25">
      <c r="A45" s="140" t="s">
        <v>260</v>
      </c>
      <c r="B45" s="140" t="s">
        <v>24</v>
      </c>
      <c r="C45" s="15"/>
      <c r="D45" s="155"/>
      <c r="E45" s="165">
        <v>6</v>
      </c>
      <c r="F45" s="147"/>
      <c r="G45" s="165">
        <v>5.7</v>
      </c>
      <c r="H45" s="147"/>
      <c r="I45" s="165">
        <v>6.5</v>
      </c>
      <c r="J45" s="147"/>
      <c r="K45" s="165">
        <v>5.9</v>
      </c>
      <c r="L45" s="147"/>
      <c r="M45" s="165">
        <v>4.9000000000000004</v>
      </c>
      <c r="N45" s="147"/>
      <c r="O45" s="165">
        <v>3.8</v>
      </c>
      <c r="P45" s="147"/>
      <c r="Q45" s="165">
        <v>3.8</v>
      </c>
      <c r="R45" s="147"/>
      <c r="S45" s="165">
        <v>4.2</v>
      </c>
      <c r="T45" s="147"/>
      <c r="U45" s="165">
        <v>4.7</v>
      </c>
      <c r="V45" s="147"/>
      <c r="W45" s="165">
        <v>5.4</v>
      </c>
    </row>
    <row r="46" spans="1:25" ht="15" customHeight="1" x14ac:dyDescent="0.25">
      <c r="A46" s="140" t="s">
        <v>200</v>
      </c>
      <c r="B46" s="140" t="s">
        <v>24</v>
      </c>
      <c r="C46" s="15"/>
      <c r="D46" s="155"/>
      <c r="E46" s="165">
        <v>7.3</v>
      </c>
      <c r="F46" s="147"/>
      <c r="G46" s="165">
        <v>7.5</v>
      </c>
      <c r="H46" s="147"/>
      <c r="I46" s="165">
        <v>6.4</v>
      </c>
      <c r="J46" s="147"/>
      <c r="K46" s="165">
        <v>7.1</v>
      </c>
      <c r="L46" s="147"/>
      <c r="M46" s="165">
        <v>7.9</v>
      </c>
      <c r="N46" s="147"/>
      <c r="O46" s="165">
        <v>7.3</v>
      </c>
      <c r="P46" s="147"/>
      <c r="Q46" s="165">
        <v>7.4</v>
      </c>
      <c r="R46" s="147"/>
      <c r="S46" s="165">
        <v>7.3</v>
      </c>
      <c r="T46" s="147"/>
      <c r="U46" s="165">
        <v>7.8</v>
      </c>
      <c r="V46" s="147"/>
      <c r="W46" s="165">
        <v>7.1</v>
      </c>
    </row>
    <row r="47" spans="1:25" ht="15" customHeight="1" x14ac:dyDescent="0.25">
      <c r="A47" s="140" t="s">
        <v>26</v>
      </c>
      <c r="B47" s="140" t="s">
        <v>24</v>
      </c>
      <c r="C47" s="15"/>
      <c r="D47" s="155"/>
      <c r="E47" s="165">
        <f>E45+E46</f>
        <v>13.3</v>
      </c>
      <c r="F47" s="147"/>
      <c r="G47" s="165">
        <f>G45+G46</f>
        <v>13.2</v>
      </c>
      <c r="H47" s="147"/>
      <c r="I47" s="165">
        <f>I45+I46</f>
        <v>12.9</v>
      </c>
      <c r="J47" s="147"/>
      <c r="K47" s="165">
        <f>K45+K46</f>
        <v>13</v>
      </c>
      <c r="L47" s="147"/>
      <c r="M47" s="165">
        <f>M45+M46</f>
        <v>12.8</v>
      </c>
      <c r="N47" s="147"/>
      <c r="O47" s="165">
        <f>O45+O46</f>
        <v>11.1</v>
      </c>
      <c r="P47" s="147"/>
      <c r="Q47" s="165">
        <v>11.1</v>
      </c>
      <c r="R47" s="147"/>
      <c r="S47" s="165">
        <f>S45+S46</f>
        <v>11.5</v>
      </c>
      <c r="T47" s="147"/>
      <c r="U47" s="165">
        <f>U45+U46</f>
        <v>12.5</v>
      </c>
      <c r="V47" s="147"/>
      <c r="W47" s="165">
        <f>W45+W46</f>
        <v>12.5</v>
      </c>
    </row>
    <row r="48" spans="1:25" ht="15" customHeight="1" x14ac:dyDescent="0.25">
      <c r="A48" s="140" t="s">
        <v>201</v>
      </c>
      <c r="B48" s="140" t="s">
        <v>24</v>
      </c>
      <c r="C48" s="15"/>
      <c r="D48" s="155"/>
      <c r="E48" s="165">
        <v>38.4</v>
      </c>
      <c r="F48" s="147"/>
      <c r="G48" s="165">
        <v>41.4</v>
      </c>
      <c r="H48" s="147"/>
      <c r="I48" s="165">
        <v>44.2</v>
      </c>
      <c r="J48" s="147"/>
      <c r="K48" s="165">
        <v>45.3</v>
      </c>
      <c r="L48" s="147"/>
      <c r="M48" s="165">
        <v>42.5</v>
      </c>
      <c r="N48" s="147"/>
      <c r="O48" s="165">
        <v>36.1</v>
      </c>
      <c r="P48" s="147"/>
      <c r="Q48" s="165">
        <v>39.299999999999997</v>
      </c>
      <c r="R48" s="147"/>
      <c r="S48" s="165">
        <v>44.6</v>
      </c>
      <c r="T48" s="147"/>
      <c r="U48" s="165">
        <v>46.1</v>
      </c>
      <c r="V48" s="147"/>
      <c r="W48" s="165">
        <v>49.1</v>
      </c>
    </row>
    <row r="49" spans="1:23" x14ac:dyDescent="0.25">
      <c r="E49" s="149"/>
      <c r="G49" s="149"/>
      <c r="I49" s="149"/>
      <c r="K49" s="149"/>
      <c r="M49" s="149"/>
      <c r="O49" s="149"/>
      <c r="Q49" s="149"/>
      <c r="S49" s="149"/>
      <c r="U49" s="149"/>
      <c r="W49" s="149"/>
    </row>
    <row r="50" spans="1:23" x14ac:dyDescent="0.25">
      <c r="A50" s="70" t="s">
        <v>202</v>
      </c>
      <c r="B50" s="70"/>
      <c r="C50" s="70"/>
      <c r="D50" s="70"/>
      <c r="E50" s="156"/>
      <c r="F50" s="70"/>
      <c r="G50" s="156"/>
      <c r="H50" s="70"/>
      <c r="I50" s="156"/>
      <c r="J50" s="70"/>
      <c r="K50" s="156"/>
      <c r="L50" s="70"/>
      <c r="M50" s="156"/>
      <c r="N50" s="70"/>
      <c r="O50" s="156"/>
      <c r="P50" s="70"/>
      <c r="Q50" s="156"/>
      <c r="R50" s="70"/>
      <c r="S50" s="156"/>
      <c r="T50" s="70"/>
      <c r="U50" s="156"/>
      <c r="V50" s="70"/>
      <c r="W50" s="156"/>
    </row>
    <row r="51" spans="1:23" x14ac:dyDescent="0.25">
      <c r="A51" s="70" t="s">
        <v>203</v>
      </c>
      <c r="B51" s="70"/>
      <c r="C51" s="70"/>
      <c r="D51" s="70"/>
      <c r="E51" s="156"/>
      <c r="F51" s="70"/>
      <c r="G51" s="156"/>
      <c r="H51" s="70"/>
      <c r="I51" s="156"/>
      <c r="J51" s="70"/>
      <c r="K51" s="156"/>
      <c r="L51" s="70"/>
      <c r="M51" s="156"/>
      <c r="N51" s="70"/>
      <c r="O51" s="156"/>
      <c r="P51" s="70"/>
      <c r="Q51" s="156"/>
      <c r="R51" s="70"/>
      <c r="T51" s="70"/>
      <c r="V51" s="70"/>
    </row>
    <row r="52" spans="1:23" x14ac:dyDescent="0.25">
      <c r="A52" s="70" t="s">
        <v>204</v>
      </c>
      <c r="B52" s="70"/>
      <c r="C52" s="70"/>
      <c r="D52" s="70"/>
      <c r="E52" s="156"/>
      <c r="F52" s="70"/>
      <c r="G52" s="156"/>
      <c r="H52" s="70"/>
      <c r="I52" s="156"/>
      <c r="J52" s="70"/>
      <c r="K52" s="156"/>
      <c r="L52" s="70"/>
      <c r="M52" s="156"/>
      <c r="N52" s="70"/>
      <c r="O52" s="156"/>
      <c r="P52" s="70"/>
      <c r="Q52" s="156"/>
      <c r="R52" s="70"/>
      <c r="T52" s="70"/>
      <c r="V52" s="70"/>
    </row>
    <row r="53" spans="1:23" x14ac:dyDescent="0.25">
      <c r="A53" s="70" t="s">
        <v>205</v>
      </c>
      <c r="B53" s="70"/>
      <c r="C53" s="70"/>
      <c r="D53" s="70"/>
      <c r="E53" s="156"/>
      <c r="F53" s="70"/>
      <c r="G53" s="156"/>
      <c r="H53" s="70"/>
      <c r="I53" s="156"/>
      <c r="J53" s="70"/>
      <c r="K53" s="156"/>
      <c r="L53" s="70"/>
      <c r="M53" s="156"/>
      <c r="N53" s="70"/>
      <c r="O53" s="156"/>
      <c r="P53" s="70"/>
      <c r="Q53" s="156"/>
      <c r="R53" s="70"/>
      <c r="T53" s="70"/>
      <c r="V53" s="70"/>
    </row>
    <row r="54" spans="1:23" x14ac:dyDescent="0.25">
      <c r="A54" s="70" t="s">
        <v>206</v>
      </c>
      <c r="B54" s="70"/>
      <c r="C54" s="70"/>
      <c r="D54" s="70"/>
      <c r="E54" s="156"/>
      <c r="F54" s="70"/>
      <c r="G54" s="156"/>
      <c r="H54" s="70"/>
      <c r="I54" s="156"/>
      <c r="J54" s="70"/>
      <c r="K54" s="156"/>
      <c r="L54" s="70"/>
      <c r="M54" s="156"/>
      <c r="N54" s="70"/>
      <c r="O54" s="156"/>
      <c r="P54" s="70"/>
      <c r="Q54" s="156"/>
      <c r="R54" s="70"/>
      <c r="T54" s="70"/>
      <c r="V54" s="70"/>
    </row>
    <row r="55" spans="1:23" x14ac:dyDescent="0.25">
      <c r="A55" s="70"/>
      <c r="B55" s="70"/>
      <c r="C55" s="70"/>
      <c r="D55" s="70"/>
      <c r="E55" s="156"/>
      <c r="F55" s="70"/>
      <c r="G55" s="156"/>
      <c r="H55" s="70"/>
      <c r="I55" s="156"/>
      <c r="J55" s="70"/>
      <c r="K55" s="156"/>
      <c r="L55" s="70"/>
      <c r="M55" s="156"/>
      <c r="N55" s="70"/>
      <c r="O55" s="156"/>
      <c r="P55" s="70"/>
      <c r="Q55" s="156"/>
      <c r="R55" s="70"/>
      <c r="T55" s="70"/>
      <c r="V55" s="70"/>
    </row>
    <row r="56" spans="1:23" x14ac:dyDescent="0.25">
      <c r="A56" s="70"/>
      <c r="B56" s="70"/>
      <c r="C56" s="70"/>
      <c r="D56" s="70"/>
      <c r="E56" s="156"/>
      <c r="F56" s="70"/>
      <c r="G56" s="156"/>
      <c r="H56" s="70"/>
      <c r="I56" s="156"/>
      <c r="J56" s="70"/>
      <c r="K56" s="156"/>
      <c r="L56" s="70"/>
      <c r="M56" s="156"/>
      <c r="N56" s="70"/>
      <c r="O56" s="156"/>
      <c r="P56" s="70"/>
      <c r="Q56" s="156"/>
      <c r="R56" s="70"/>
      <c r="T56" s="70"/>
      <c r="V56" s="70"/>
    </row>
    <row r="57" spans="1:23" x14ac:dyDescent="0.25">
      <c r="A57" s="70"/>
      <c r="B57" s="70"/>
      <c r="C57" s="70"/>
      <c r="D57" s="70"/>
      <c r="E57" s="156"/>
      <c r="F57" s="70"/>
      <c r="G57" s="156"/>
      <c r="H57" s="70"/>
      <c r="I57" s="156"/>
      <c r="J57" s="70"/>
      <c r="K57" s="156"/>
      <c r="L57" s="70"/>
      <c r="M57" s="156"/>
      <c r="N57" s="70"/>
      <c r="O57" s="156"/>
      <c r="P57" s="70"/>
      <c r="Q57" s="156"/>
      <c r="R57" s="70"/>
      <c r="T57" s="70"/>
      <c r="V57" s="70"/>
    </row>
    <row r="58" spans="1:23" ht="14.85" customHeight="1" x14ac:dyDescent="0.25">
      <c r="A58" s="70"/>
      <c r="B58" s="102"/>
      <c r="C58" s="102"/>
      <c r="D58" s="102"/>
      <c r="E58" s="102"/>
      <c r="F58" s="102"/>
      <c r="G58" s="102"/>
      <c r="H58" s="102"/>
      <c r="I58" s="102"/>
      <c r="J58" s="102"/>
      <c r="K58" s="102"/>
      <c r="L58" s="102"/>
      <c r="M58" s="102"/>
      <c r="N58" s="102"/>
      <c r="O58" s="102"/>
      <c r="P58" s="102"/>
      <c r="Q58" s="102"/>
      <c r="R58" s="102"/>
      <c r="T58" s="102"/>
      <c r="V58" s="102"/>
    </row>
    <row r="59" spans="1:23" x14ac:dyDescent="0.25">
      <c r="A59" s="432"/>
    </row>
  </sheetData>
  <pageMargins left="0.31496062992125984" right="0.11811023622047245" top="0.15748031496062992" bottom="0.15748031496062992" header="0.31496062992125984" footer="0.31496062992125984"/>
  <pageSetup scale="64" orientation="landscape" r:id="rId1"/>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1:A59"/>
  <sheetViews>
    <sheetView showGridLines="0" zoomScale="75" zoomScaleNormal="75" workbookViewId="0">
      <selection activeCell="B1" sqref="B1"/>
    </sheetView>
  </sheetViews>
  <sheetFormatPr defaultColWidth="14.85546875" defaultRowHeight="12.75" x14ac:dyDescent="0.2"/>
  <cols>
    <col min="1" max="1" width="106.85546875" style="15" bestFit="1" customWidth="1"/>
    <col min="2" max="16384" width="14.85546875" style="15"/>
  </cols>
  <sheetData>
    <row r="1" spans="1:1" ht="14.25" x14ac:dyDescent="0.2">
      <c r="A1" s="233" t="s">
        <v>305</v>
      </c>
    </row>
    <row r="3" spans="1:1" x14ac:dyDescent="0.2">
      <c r="A3" s="166"/>
    </row>
    <row r="4" spans="1:1" ht="13.5" thickBot="1" x14ac:dyDescent="0.25">
      <c r="A4" s="170" t="s">
        <v>207</v>
      </c>
    </row>
    <row r="5" spans="1:1" x14ac:dyDescent="0.2">
      <c r="A5" s="167"/>
    </row>
    <row r="6" spans="1:1" x14ac:dyDescent="0.2">
      <c r="A6" s="168" t="s">
        <v>35</v>
      </c>
    </row>
    <row r="7" spans="1:1" x14ac:dyDescent="0.2">
      <c r="A7" s="171" t="s">
        <v>208</v>
      </c>
    </row>
    <row r="8" spans="1:1" x14ac:dyDescent="0.2">
      <c r="A8" s="172" t="s">
        <v>209</v>
      </c>
    </row>
    <row r="9" spans="1:1" x14ac:dyDescent="0.2">
      <c r="A9" s="172" t="s">
        <v>210</v>
      </c>
    </row>
    <row r="10" spans="1:1" x14ac:dyDescent="0.2">
      <c r="A10" s="172" t="s">
        <v>211</v>
      </c>
    </row>
    <row r="11" spans="1:1" ht="14.25" x14ac:dyDescent="0.2">
      <c r="A11" s="172" t="s">
        <v>212</v>
      </c>
    </row>
    <row r="12" spans="1:1" x14ac:dyDescent="0.2">
      <c r="A12" s="172" t="s">
        <v>213</v>
      </c>
    </row>
    <row r="13" spans="1:1" ht="14.25" x14ac:dyDescent="0.2">
      <c r="A13" s="172" t="s">
        <v>214</v>
      </c>
    </row>
    <row r="14" spans="1:1" x14ac:dyDescent="0.2">
      <c r="A14" s="148"/>
    </row>
    <row r="15" spans="1:1" x14ac:dyDescent="0.2">
      <c r="A15" s="168" t="s">
        <v>215</v>
      </c>
    </row>
    <row r="16" spans="1:1" x14ac:dyDescent="0.2">
      <c r="A16" s="172" t="s">
        <v>216</v>
      </c>
    </row>
    <row r="17" spans="1:1" x14ac:dyDescent="0.2">
      <c r="A17" s="172" t="s">
        <v>217</v>
      </c>
    </row>
    <row r="18" spans="1:1" ht="14.25" x14ac:dyDescent="0.2">
      <c r="A18" s="172" t="s">
        <v>218</v>
      </c>
    </row>
    <row r="19" spans="1:1" x14ac:dyDescent="0.2">
      <c r="A19" s="172" t="s">
        <v>219</v>
      </c>
    </row>
    <row r="20" spans="1:1" x14ac:dyDescent="0.2">
      <c r="A20" s="172" t="s">
        <v>220</v>
      </c>
    </row>
    <row r="21" spans="1:1" ht="14.25" x14ac:dyDescent="0.2">
      <c r="A21" s="172" t="s">
        <v>221</v>
      </c>
    </row>
    <row r="22" spans="1:1" x14ac:dyDescent="0.2">
      <c r="A22" s="172" t="s">
        <v>222</v>
      </c>
    </row>
    <row r="23" spans="1:1" ht="14.25" x14ac:dyDescent="0.2">
      <c r="A23" s="172" t="s">
        <v>223</v>
      </c>
    </row>
    <row r="24" spans="1:1" x14ac:dyDescent="0.2">
      <c r="A24" s="172" t="s">
        <v>224</v>
      </c>
    </row>
    <row r="25" spans="1:1" x14ac:dyDescent="0.2">
      <c r="A25" s="172" t="s">
        <v>225</v>
      </c>
    </row>
    <row r="26" spans="1:1" ht="14.25" x14ac:dyDescent="0.2">
      <c r="A26" s="172" t="s">
        <v>226</v>
      </c>
    </row>
    <row r="27" spans="1:1" ht="14.25" x14ac:dyDescent="0.2">
      <c r="A27" s="172" t="s">
        <v>227</v>
      </c>
    </row>
    <row r="28" spans="1:1" ht="14.25" x14ac:dyDescent="0.2">
      <c r="A28" s="172" t="s">
        <v>228</v>
      </c>
    </row>
    <row r="29" spans="1:1" ht="14.25" x14ac:dyDescent="0.2">
      <c r="A29" s="172" t="s">
        <v>229</v>
      </c>
    </row>
    <row r="30" spans="1:1" ht="14.25" x14ac:dyDescent="0.2">
      <c r="A30" s="172" t="s">
        <v>230</v>
      </c>
    </row>
    <row r="31" spans="1:1" ht="14.25" x14ac:dyDescent="0.2">
      <c r="A31" s="172" t="s">
        <v>231</v>
      </c>
    </row>
    <row r="32" spans="1:1" ht="14.25" x14ac:dyDescent="0.2">
      <c r="A32" s="172" t="s">
        <v>232</v>
      </c>
    </row>
    <row r="33" spans="1:1" ht="14.25" x14ac:dyDescent="0.2">
      <c r="A33" s="172" t="s">
        <v>233</v>
      </c>
    </row>
    <row r="34" spans="1:1" ht="14.25" x14ac:dyDescent="0.2">
      <c r="A34" s="172" t="s">
        <v>234</v>
      </c>
    </row>
    <row r="35" spans="1:1" ht="14.25" x14ac:dyDescent="0.2">
      <c r="A35" s="172" t="s">
        <v>235</v>
      </c>
    </row>
    <row r="36" spans="1:1" ht="14.25" x14ac:dyDescent="0.2">
      <c r="A36" s="172" t="s">
        <v>236</v>
      </c>
    </row>
    <row r="37" spans="1:1" ht="14.25" x14ac:dyDescent="0.2">
      <c r="A37" s="172" t="s">
        <v>237</v>
      </c>
    </row>
    <row r="38" spans="1:1" ht="14.25" x14ac:dyDescent="0.2">
      <c r="A38" s="172" t="s">
        <v>238</v>
      </c>
    </row>
    <row r="39" spans="1:1" ht="14.25" x14ac:dyDescent="0.2">
      <c r="A39" s="172" t="s">
        <v>239</v>
      </c>
    </row>
    <row r="40" spans="1:1" ht="14.25" x14ac:dyDescent="0.2">
      <c r="A40" s="172" t="s">
        <v>240</v>
      </c>
    </row>
    <row r="41" spans="1:1" ht="14.25" x14ac:dyDescent="0.2">
      <c r="A41" s="172" t="s">
        <v>241</v>
      </c>
    </row>
    <row r="42" spans="1:1" ht="14.25" x14ac:dyDescent="0.2">
      <c r="A42" s="172" t="s">
        <v>242</v>
      </c>
    </row>
    <row r="43" spans="1:1" ht="14.25" x14ac:dyDescent="0.2">
      <c r="A43" s="172" t="s">
        <v>243</v>
      </c>
    </row>
    <row r="44" spans="1:1" ht="14.25" x14ac:dyDescent="0.2">
      <c r="A44" s="172" t="s">
        <v>244</v>
      </c>
    </row>
    <row r="45" spans="1:1" x14ac:dyDescent="0.2">
      <c r="A45" s="148"/>
    </row>
    <row r="46" spans="1:1" ht="13.5" thickBot="1" x14ac:dyDescent="0.25">
      <c r="A46" s="170" t="s">
        <v>245</v>
      </c>
    </row>
    <row r="47" spans="1:1" x14ac:dyDescent="0.2">
      <c r="A47" s="169"/>
    </row>
    <row r="48" spans="1:1" x14ac:dyDescent="0.2">
      <c r="A48" s="168" t="s">
        <v>215</v>
      </c>
    </row>
    <row r="49" spans="1:1" x14ac:dyDescent="0.2">
      <c r="A49" s="172" t="s">
        <v>271</v>
      </c>
    </row>
    <row r="50" spans="1:1" x14ac:dyDescent="0.2">
      <c r="A50" s="172" t="s">
        <v>272</v>
      </c>
    </row>
    <row r="51" spans="1:1" x14ac:dyDescent="0.2">
      <c r="A51" s="172" t="s">
        <v>246</v>
      </c>
    </row>
    <row r="52" spans="1:1" x14ac:dyDescent="0.2">
      <c r="A52" s="172" t="s">
        <v>247</v>
      </c>
    </row>
    <row r="53" spans="1:1" x14ac:dyDescent="0.2">
      <c r="A53" s="172" t="s">
        <v>248</v>
      </c>
    </row>
    <row r="54" spans="1:1" ht="14.25" x14ac:dyDescent="0.2">
      <c r="A54" s="172" t="s">
        <v>273</v>
      </c>
    </row>
    <row r="56" spans="1:1" x14ac:dyDescent="0.2">
      <c r="A56" s="70" t="s">
        <v>249</v>
      </c>
    </row>
    <row r="57" spans="1:1" x14ac:dyDescent="0.2">
      <c r="A57" s="70" t="s">
        <v>250</v>
      </c>
    </row>
    <row r="58" spans="1:1" x14ac:dyDescent="0.2">
      <c r="A58" s="70" t="s">
        <v>270</v>
      </c>
    </row>
    <row r="59" spans="1:1" x14ac:dyDescent="0.2">
      <c r="A59" s="70"/>
    </row>
  </sheetData>
  <sortState xmlns:xlrd2="http://schemas.microsoft.com/office/spreadsheetml/2017/richdata2" ref="A8:A13">
    <sortCondition ref="A8:A13"/>
  </sortState>
  <pageMargins left="0.31496062992125984" right="0.70866141732283472" top="0.19685039370078741" bottom="0.19685039370078741" header="0.31496062992125984" footer="0.31496062992125984"/>
  <pageSetup paperSize="9" scale="99" orientation="portrait" r:id="rId1"/>
  <customProperties>
    <customPr name="_pios_id" r:id="rId2"/>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0"/>
  <sheetViews>
    <sheetView zoomScale="75" zoomScaleNormal="75" workbookViewId="0">
      <selection activeCell="B1" sqref="B1"/>
    </sheetView>
  </sheetViews>
  <sheetFormatPr defaultColWidth="11.5703125" defaultRowHeight="15" x14ac:dyDescent="0.25"/>
  <cols>
    <col min="1" max="1" width="40.5703125" style="1" customWidth="1"/>
    <col min="2" max="16384" width="11.5703125" style="1"/>
  </cols>
  <sheetData>
    <row r="1" spans="1:18" x14ac:dyDescent="0.25">
      <c r="A1" s="230" t="s">
        <v>11</v>
      </c>
    </row>
    <row r="2" spans="1:18" x14ac:dyDescent="0.25">
      <c r="A2" s="13"/>
    </row>
    <row r="3" spans="1:18" x14ac:dyDescent="0.25">
      <c r="A3" s="234" t="s">
        <v>251</v>
      </c>
    </row>
    <row r="5" spans="1:18" ht="55.5" customHeight="1" x14ac:dyDescent="0.25">
      <c r="A5" s="182" t="s">
        <v>28</v>
      </c>
      <c r="B5" s="476" t="s">
        <v>252</v>
      </c>
      <c r="C5" s="477"/>
      <c r="D5" s="477"/>
      <c r="E5" s="477"/>
      <c r="F5" s="477"/>
      <c r="G5" s="477"/>
      <c r="H5" s="477"/>
      <c r="I5" s="477"/>
      <c r="J5" s="477"/>
      <c r="K5" s="477"/>
      <c r="L5" s="477"/>
      <c r="M5" s="477"/>
      <c r="N5" s="477"/>
      <c r="O5" s="477"/>
      <c r="P5" s="477"/>
      <c r="Q5" s="477"/>
      <c r="R5" s="477"/>
    </row>
    <row r="6" spans="1:18" x14ac:dyDescent="0.25">
      <c r="A6" s="175"/>
      <c r="B6" s="5"/>
      <c r="C6" s="5"/>
      <c r="D6" s="5"/>
      <c r="E6" s="5"/>
      <c r="F6" s="5"/>
      <c r="G6" s="5"/>
      <c r="H6" s="5"/>
      <c r="I6" s="5"/>
      <c r="J6" s="5"/>
      <c r="K6" s="5"/>
      <c r="L6" s="5"/>
      <c r="M6" s="5"/>
      <c r="N6" s="5"/>
      <c r="O6" s="5"/>
      <c r="P6" s="5"/>
      <c r="Q6" s="5"/>
      <c r="R6" s="5"/>
    </row>
    <row r="7" spans="1:18" ht="15" customHeight="1" x14ac:dyDescent="0.25">
      <c r="A7" s="183" t="s">
        <v>20</v>
      </c>
      <c r="B7" s="478" t="s">
        <v>253</v>
      </c>
      <c r="C7" s="479"/>
      <c r="D7" s="479"/>
      <c r="E7" s="479"/>
      <c r="F7" s="479"/>
      <c r="G7" s="479"/>
      <c r="H7" s="479"/>
      <c r="I7" s="479"/>
      <c r="J7" s="479"/>
      <c r="K7" s="479"/>
      <c r="L7" s="479"/>
      <c r="M7" s="479"/>
      <c r="N7" s="479"/>
      <c r="O7" s="479"/>
      <c r="P7" s="479"/>
      <c r="Q7" s="479"/>
      <c r="R7" s="479"/>
    </row>
    <row r="8" spans="1:18" x14ac:dyDescent="0.25">
      <c r="A8" s="173"/>
      <c r="B8" s="6"/>
      <c r="C8" s="6"/>
      <c r="D8" s="6"/>
      <c r="E8" s="6"/>
      <c r="F8" s="6"/>
      <c r="G8" s="6"/>
      <c r="H8" s="6"/>
      <c r="I8" s="6"/>
      <c r="J8" s="6"/>
      <c r="K8" s="6"/>
      <c r="L8" s="6"/>
      <c r="M8" s="6"/>
      <c r="N8" s="6"/>
      <c r="O8" s="6"/>
      <c r="P8" s="6"/>
      <c r="Q8" s="6"/>
      <c r="R8" s="6"/>
    </row>
    <row r="9" spans="1:18" ht="156" customHeight="1" x14ac:dyDescent="0.25">
      <c r="A9" s="184" t="s">
        <v>254</v>
      </c>
      <c r="B9" s="474" t="s">
        <v>255</v>
      </c>
      <c r="C9" s="475"/>
      <c r="D9" s="475"/>
      <c r="E9" s="475"/>
      <c r="F9" s="475"/>
      <c r="G9" s="475"/>
      <c r="H9" s="475"/>
      <c r="I9" s="475"/>
      <c r="J9" s="475"/>
      <c r="K9" s="475"/>
      <c r="L9" s="475"/>
      <c r="M9" s="475"/>
      <c r="N9" s="475"/>
      <c r="O9" s="475"/>
      <c r="P9" s="475"/>
      <c r="Q9" s="475"/>
      <c r="R9" s="475"/>
    </row>
    <row r="10" spans="1:18" x14ac:dyDescent="0.25">
      <c r="A10" s="174"/>
    </row>
    <row r="11" spans="1:18" ht="58.35" customHeight="1" x14ac:dyDescent="0.25">
      <c r="A11" s="174"/>
      <c r="B11" s="480" t="s">
        <v>256</v>
      </c>
      <c r="C11" s="481"/>
      <c r="D11" s="481"/>
      <c r="E11" s="481"/>
      <c r="F11" s="481"/>
      <c r="G11" s="481"/>
      <c r="H11" s="481"/>
      <c r="I11" s="481"/>
      <c r="J11" s="481"/>
      <c r="K11" s="481"/>
      <c r="L11" s="481"/>
      <c r="M11" s="481"/>
      <c r="N11" s="481"/>
      <c r="O11" s="481"/>
      <c r="P11" s="481"/>
      <c r="Q11" s="481"/>
      <c r="R11" s="481"/>
    </row>
    <row r="12" spans="1:18" ht="8.85" customHeight="1" x14ac:dyDescent="0.25">
      <c r="A12" s="173"/>
      <c r="B12" s="6"/>
      <c r="C12" s="6"/>
      <c r="D12" s="6"/>
      <c r="E12" s="6"/>
      <c r="F12" s="6"/>
      <c r="G12" s="6"/>
      <c r="H12" s="6"/>
      <c r="I12" s="6"/>
      <c r="J12" s="6"/>
      <c r="K12" s="6"/>
      <c r="L12" s="6"/>
      <c r="M12" s="6"/>
      <c r="N12" s="6"/>
      <c r="O12" s="6"/>
      <c r="P12" s="6"/>
      <c r="Q12" s="6"/>
      <c r="R12" s="6"/>
    </row>
    <row r="13" spans="1:18" x14ac:dyDescent="0.25">
      <c r="A13" s="174"/>
    </row>
    <row r="14" spans="1:18" ht="72" customHeight="1" x14ac:dyDescent="0.25">
      <c r="A14" s="183" t="s">
        <v>25</v>
      </c>
      <c r="B14" s="480" t="s">
        <v>257</v>
      </c>
      <c r="C14" s="480"/>
      <c r="D14" s="480"/>
      <c r="E14" s="480"/>
      <c r="F14" s="480"/>
      <c r="G14" s="480"/>
      <c r="H14" s="480"/>
      <c r="I14" s="480"/>
      <c r="J14" s="480"/>
      <c r="K14" s="480"/>
      <c r="L14" s="480"/>
      <c r="M14" s="480"/>
      <c r="N14" s="480"/>
      <c r="O14" s="480"/>
      <c r="P14" s="480"/>
      <c r="Q14" s="480"/>
      <c r="R14" s="480"/>
    </row>
    <row r="15" spans="1:18" x14ac:dyDescent="0.25">
      <c r="A15" s="173"/>
      <c r="B15" s="6"/>
      <c r="C15" s="6"/>
      <c r="D15" s="6"/>
      <c r="E15" s="6"/>
      <c r="F15" s="6"/>
      <c r="G15" s="6"/>
      <c r="H15" s="6"/>
      <c r="I15" s="6"/>
      <c r="J15" s="6"/>
      <c r="K15" s="6"/>
      <c r="L15" s="6"/>
      <c r="M15" s="6"/>
      <c r="N15" s="6"/>
      <c r="O15" s="6"/>
      <c r="P15" s="6"/>
      <c r="Q15" s="6"/>
      <c r="R15" s="6"/>
    </row>
    <row r="16" spans="1:18" ht="72" customHeight="1" x14ac:dyDescent="0.25">
      <c r="A16" s="184" t="s">
        <v>26</v>
      </c>
      <c r="B16" s="474" t="s">
        <v>258</v>
      </c>
      <c r="C16" s="475"/>
      <c r="D16" s="475"/>
      <c r="E16" s="475"/>
      <c r="F16" s="475"/>
      <c r="G16" s="475"/>
      <c r="H16" s="475"/>
      <c r="I16" s="475"/>
      <c r="J16" s="475"/>
      <c r="K16" s="475"/>
      <c r="L16" s="475"/>
      <c r="M16" s="475"/>
      <c r="N16" s="475"/>
      <c r="O16" s="475"/>
      <c r="P16" s="475"/>
      <c r="Q16" s="475"/>
      <c r="R16" s="475"/>
    </row>
    <row r="17" spans="1:18" x14ac:dyDescent="0.25">
      <c r="A17" s="173"/>
      <c r="B17" s="6"/>
      <c r="C17" s="6"/>
      <c r="D17" s="6"/>
      <c r="E17" s="6"/>
      <c r="F17" s="6"/>
      <c r="G17" s="6"/>
      <c r="H17" s="6"/>
      <c r="I17" s="6"/>
      <c r="J17" s="6"/>
      <c r="K17" s="6"/>
      <c r="L17" s="6"/>
      <c r="M17" s="6"/>
      <c r="N17" s="6"/>
      <c r="O17" s="6"/>
      <c r="P17" s="6"/>
      <c r="Q17" s="6"/>
      <c r="R17" s="6"/>
    </row>
    <row r="18" spans="1:18" ht="72" customHeight="1" x14ac:dyDescent="0.25">
      <c r="A18" s="184" t="s">
        <v>200</v>
      </c>
      <c r="B18" s="474" t="s">
        <v>259</v>
      </c>
      <c r="C18" s="475"/>
      <c r="D18" s="475"/>
      <c r="E18" s="475"/>
      <c r="F18" s="475"/>
      <c r="G18" s="475"/>
      <c r="H18" s="475"/>
      <c r="I18" s="475"/>
      <c r="J18" s="475"/>
      <c r="K18" s="475"/>
      <c r="L18" s="475"/>
      <c r="M18" s="475"/>
      <c r="N18" s="475"/>
      <c r="O18" s="475"/>
      <c r="P18" s="475"/>
      <c r="Q18" s="475"/>
      <c r="R18" s="475"/>
    </row>
    <row r="19" spans="1:18" x14ac:dyDescent="0.25">
      <c r="A19" s="173"/>
      <c r="B19" s="6"/>
      <c r="C19" s="6"/>
      <c r="D19" s="6"/>
      <c r="E19" s="6"/>
      <c r="F19" s="6"/>
      <c r="G19" s="6"/>
      <c r="H19" s="6"/>
      <c r="I19" s="6"/>
      <c r="J19" s="6"/>
      <c r="K19" s="6"/>
      <c r="L19" s="6"/>
      <c r="M19" s="6"/>
      <c r="N19" s="6"/>
      <c r="O19" s="6"/>
      <c r="P19" s="6"/>
      <c r="Q19" s="6"/>
      <c r="R19" s="6"/>
    </row>
    <row r="20" spans="1:18" ht="111.75" customHeight="1" x14ac:dyDescent="0.25">
      <c r="A20" s="185" t="s">
        <v>260</v>
      </c>
      <c r="B20" s="474" t="s">
        <v>269</v>
      </c>
      <c r="C20" s="475"/>
      <c r="D20" s="475"/>
      <c r="E20" s="475"/>
      <c r="F20" s="475"/>
      <c r="G20" s="475"/>
      <c r="H20" s="475"/>
      <c r="I20" s="475"/>
      <c r="J20" s="475"/>
      <c r="K20" s="475"/>
      <c r="L20" s="475"/>
      <c r="M20" s="475"/>
      <c r="N20" s="475"/>
      <c r="O20" s="475"/>
      <c r="P20" s="475"/>
      <c r="Q20" s="475"/>
      <c r="R20" s="475"/>
    </row>
    <row r="21" spans="1:18" x14ac:dyDescent="0.25">
      <c r="A21" s="173"/>
      <c r="B21" s="6"/>
      <c r="C21" s="6"/>
      <c r="D21" s="6"/>
      <c r="E21" s="6"/>
      <c r="F21" s="6"/>
      <c r="G21" s="6"/>
      <c r="H21" s="6"/>
      <c r="I21" s="6"/>
      <c r="J21" s="6"/>
      <c r="K21" s="6"/>
      <c r="L21" s="6"/>
      <c r="M21" s="6"/>
      <c r="N21" s="6"/>
      <c r="O21" s="6"/>
      <c r="P21" s="6"/>
      <c r="Q21" s="6"/>
      <c r="R21" s="6"/>
    </row>
    <row r="22" spans="1:18" x14ac:dyDescent="0.25">
      <c r="A22" s="174"/>
    </row>
    <row r="23" spans="1:18" x14ac:dyDescent="0.25">
      <c r="A23" s="174"/>
    </row>
    <row r="24" spans="1:18" x14ac:dyDescent="0.25">
      <c r="A24" s="235" t="s">
        <v>261</v>
      </c>
    </row>
    <row r="25" spans="1:18" x14ac:dyDescent="0.25">
      <c r="A25" s="174"/>
    </row>
    <row r="26" spans="1:18" x14ac:dyDescent="0.25">
      <c r="A26" s="174"/>
    </row>
    <row r="27" spans="1:18" ht="46.35" customHeight="1" x14ac:dyDescent="0.25">
      <c r="A27" s="184" t="s">
        <v>262</v>
      </c>
      <c r="B27" s="482" t="s">
        <v>263</v>
      </c>
      <c r="C27" s="483"/>
      <c r="D27" s="483"/>
      <c r="E27" s="483"/>
      <c r="F27" s="483"/>
      <c r="G27" s="483"/>
      <c r="H27" s="483"/>
      <c r="I27" s="483"/>
      <c r="J27" s="483"/>
      <c r="K27" s="483"/>
      <c r="L27" s="483"/>
      <c r="M27" s="483"/>
      <c r="N27" s="483"/>
      <c r="O27" s="483"/>
      <c r="P27" s="483"/>
      <c r="Q27" s="483"/>
      <c r="R27" s="483"/>
    </row>
    <row r="28" spans="1:18" x14ac:dyDescent="0.25">
      <c r="A28" s="173"/>
      <c r="B28" s="6"/>
      <c r="C28" s="6"/>
      <c r="D28" s="6"/>
      <c r="E28" s="6"/>
      <c r="F28" s="6"/>
      <c r="G28" s="6"/>
      <c r="H28" s="6"/>
      <c r="I28" s="6"/>
      <c r="J28" s="6"/>
      <c r="K28" s="6"/>
      <c r="L28" s="6"/>
      <c r="M28" s="6"/>
      <c r="N28" s="6"/>
      <c r="O28" s="6"/>
      <c r="P28" s="6"/>
      <c r="Q28" s="6"/>
      <c r="R28" s="6"/>
    </row>
    <row r="29" spans="1:18" ht="46.35" customHeight="1" x14ac:dyDescent="0.25">
      <c r="A29" s="184" t="s">
        <v>264</v>
      </c>
      <c r="B29" s="474" t="s">
        <v>265</v>
      </c>
      <c r="C29" s="475"/>
      <c r="D29" s="475"/>
      <c r="E29" s="475"/>
      <c r="F29" s="475"/>
      <c r="G29" s="475"/>
      <c r="H29" s="475"/>
      <c r="I29" s="475"/>
      <c r="J29" s="475"/>
      <c r="K29" s="475"/>
      <c r="L29" s="475"/>
      <c r="M29" s="475"/>
      <c r="N29" s="475"/>
      <c r="O29" s="475"/>
      <c r="P29" s="475"/>
      <c r="Q29" s="475"/>
      <c r="R29" s="475"/>
    </row>
    <row r="30" spans="1:18" x14ac:dyDescent="0.25">
      <c r="A30" s="173"/>
      <c r="B30" s="6"/>
      <c r="C30" s="6"/>
      <c r="D30" s="6"/>
      <c r="E30" s="6"/>
      <c r="F30" s="6"/>
      <c r="G30" s="6"/>
      <c r="H30" s="6"/>
      <c r="I30" s="6"/>
      <c r="J30" s="6"/>
      <c r="K30" s="6"/>
      <c r="L30" s="6"/>
      <c r="M30" s="6"/>
      <c r="N30" s="6"/>
      <c r="O30" s="6"/>
      <c r="P30" s="6"/>
      <c r="Q30" s="6"/>
      <c r="R30" s="6"/>
    </row>
    <row r="31" spans="1:18" ht="46.35" customHeight="1" x14ac:dyDescent="0.25">
      <c r="A31" s="184" t="s">
        <v>266</v>
      </c>
      <c r="B31" s="474" t="s">
        <v>267</v>
      </c>
      <c r="C31" s="475"/>
      <c r="D31" s="475"/>
      <c r="E31" s="475"/>
      <c r="F31" s="475"/>
      <c r="G31" s="475"/>
      <c r="H31" s="475"/>
      <c r="I31" s="475"/>
      <c r="J31" s="475"/>
      <c r="K31" s="475"/>
      <c r="L31" s="475"/>
      <c r="M31" s="475"/>
      <c r="N31" s="475"/>
      <c r="O31" s="475"/>
      <c r="P31" s="475"/>
      <c r="Q31" s="475"/>
      <c r="R31" s="475"/>
    </row>
    <row r="32" spans="1:18" x14ac:dyDescent="0.25">
      <c r="A32" s="173"/>
      <c r="B32" s="6"/>
      <c r="C32" s="6"/>
      <c r="D32" s="6"/>
      <c r="E32" s="6"/>
      <c r="F32" s="6"/>
      <c r="G32" s="6"/>
      <c r="H32" s="6"/>
      <c r="I32" s="6"/>
      <c r="J32" s="6"/>
      <c r="K32" s="6"/>
      <c r="L32" s="6"/>
      <c r="M32" s="6"/>
      <c r="N32" s="6"/>
      <c r="O32" s="6"/>
      <c r="P32" s="6"/>
      <c r="Q32" s="6"/>
      <c r="R32" s="6"/>
    </row>
    <row r="33" spans="1:18" ht="45.75" customHeight="1" x14ac:dyDescent="0.25">
      <c r="A33" s="184" t="s">
        <v>176</v>
      </c>
      <c r="B33" s="474" t="s">
        <v>268</v>
      </c>
      <c r="C33" s="475"/>
      <c r="D33" s="475"/>
      <c r="E33" s="475"/>
      <c r="F33" s="475"/>
      <c r="G33" s="475"/>
      <c r="H33" s="475"/>
      <c r="I33" s="475"/>
      <c r="J33" s="475"/>
      <c r="K33" s="475"/>
      <c r="L33" s="475"/>
      <c r="M33" s="475"/>
      <c r="N33" s="475"/>
      <c r="O33" s="475"/>
      <c r="P33" s="475"/>
      <c r="Q33" s="475"/>
      <c r="R33" s="475"/>
    </row>
    <row r="34" spans="1:18" ht="9.6" customHeight="1" x14ac:dyDescent="0.25">
      <c r="A34" s="173"/>
      <c r="B34" s="6"/>
      <c r="C34" s="6"/>
      <c r="D34" s="6"/>
      <c r="E34" s="6"/>
      <c r="F34" s="6"/>
      <c r="G34" s="6"/>
      <c r="H34" s="6"/>
      <c r="I34" s="6"/>
      <c r="J34" s="6"/>
      <c r="K34" s="6"/>
      <c r="L34" s="6"/>
      <c r="M34" s="6"/>
      <c r="N34" s="6"/>
      <c r="O34" s="6"/>
      <c r="P34" s="6"/>
      <c r="Q34" s="6"/>
      <c r="R34" s="6"/>
    </row>
    <row r="35" spans="1:18" x14ac:dyDescent="0.25">
      <c r="A35" s="9"/>
      <c r="B35" s="7"/>
      <c r="C35" s="7"/>
      <c r="D35" s="7"/>
      <c r="E35" s="7"/>
      <c r="F35" s="7"/>
      <c r="G35" s="7"/>
      <c r="H35" s="7"/>
      <c r="I35" s="7"/>
      <c r="J35" s="7"/>
      <c r="K35" s="7"/>
    </row>
    <row r="36" spans="1:18" x14ac:dyDescent="0.25">
      <c r="A36" s="8"/>
      <c r="B36" s="7"/>
      <c r="C36" s="7"/>
      <c r="D36" s="7"/>
      <c r="E36" s="7"/>
      <c r="F36" s="7"/>
      <c r="G36" s="7"/>
      <c r="H36" s="7"/>
      <c r="I36" s="7"/>
      <c r="J36" s="7"/>
      <c r="K36" s="7"/>
    </row>
    <row r="37" spans="1:18" x14ac:dyDescent="0.25">
      <c r="A37" s="8"/>
      <c r="B37" s="7"/>
      <c r="C37" s="7"/>
      <c r="D37" s="7"/>
      <c r="E37" s="7"/>
      <c r="F37" s="7"/>
      <c r="G37" s="7"/>
      <c r="H37" s="7"/>
      <c r="I37" s="7"/>
      <c r="J37" s="7"/>
      <c r="K37" s="7"/>
    </row>
    <row r="38" spans="1:18" x14ac:dyDescent="0.25">
      <c r="A38" s="8"/>
      <c r="B38" s="7"/>
      <c r="C38" s="7"/>
      <c r="D38" s="7"/>
      <c r="E38" s="7"/>
      <c r="F38" s="7"/>
      <c r="G38" s="7"/>
      <c r="H38" s="7"/>
      <c r="I38" s="7"/>
      <c r="J38" s="7"/>
      <c r="K38" s="7"/>
    </row>
    <row r="39" spans="1:18" x14ac:dyDescent="0.25">
      <c r="A39" s="9"/>
      <c r="B39" s="7"/>
      <c r="C39" s="7"/>
      <c r="D39" s="7"/>
      <c r="E39" s="7"/>
      <c r="F39" s="7"/>
      <c r="G39" s="7"/>
      <c r="H39" s="7"/>
      <c r="I39" s="7"/>
      <c r="J39" s="7"/>
      <c r="K39" s="7"/>
    </row>
    <row r="40" spans="1:18" x14ac:dyDescent="0.25">
      <c r="A40" s="8"/>
      <c r="B40" s="7"/>
      <c r="C40" s="7"/>
      <c r="D40" s="7"/>
      <c r="E40" s="7"/>
      <c r="F40" s="7"/>
      <c r="G40" s="7"/>
      <c r="H40" s="7"/>
      <c r="I40" s="7"/>
      <c r="J40" s="7"/>
      <c r="K40" s="7"/>
    </row>
    <row r="41" spans="1:18" x14ac:dyDescent="0.25">
      <c r="A41" s="8"/>
      <c r="B41" s="7"/>
      <c r="C41" s="7"/>
      <c r="D41" s="7"/>
      <c r="E41" s="7"/>
      <c r="F41" s="7"/>
      <c r="G41" s="7"/>
      <c r="H41" s="7"/>
      <c r="I41" s="7"/>
      <c r="J41" s="7"/>
      <c r="K41" s="7"/>
    </row>
    <row r="42" spans="1:18" x14ac:dyDescent="0.25">
      <c r="A42" s="7"/>
      <c r="B42" s="7"/>
      <c r="C42" s="7"/>
      <c r="D42" s="7"/>
      <c r="E42" s="7"/>
      <c r="F42" s="7"/>
      <c r="G42" s="7"/>
      <c r="H42" s="7"/>
      <c r="I42" s="7"/>
      <c r="J42" s="7"/>
      <c r="K42" s="7"/>
    </row>
    <row r="43" spans="1:18" x14ac:dyDescent="0.25">
      <c r="A43" s="8"/>
      <c r="B43" s="7"/>
      <c r="C43" s="7"/>
      <c r="D43" s="7"/>
      <c r="E43" s="7"/>
      <c r="F43" s="7"/>
      <c r="G43" s="7"/>
      <c r="H43" s="7"/>
      <c r="I43" s="7"/>
      <c r="J43" s="7"/>
      <c r="K43" s="7"/>
    </row>
    <row r="44" spans="1:18" x14ac:dyDescent="0.25">
      <c r="A44" s="8"/>
      <c r="B44" s="7"/>
      <c r="C44" s="7"/>
      <c r="D44" s="7"/>
      <c r="E44" s="7"/>
      <c r="F44" s="7"/>
      <c r="G44" s="7"/>
      <c r="H44" s="7"/>
      <c r="I44" s="7"/>
      <c r="J44" s="7"/>
      <c r="K44" s="7"/>
    </row>
    <row r="45" spans="1:18" x14ac:dyDescent="0.25">
      <c r="A45" s="7"/>
      <c r="B45" s="7"/>
      <c r="C45" s="7"/>
      <c r="D45" s="7"/>
      <c r="E45" s="7"/>
      <c r="F45" s="7"/>
      <c r="G45" s="7"/>
      <c r="H45" s="7"/>
      <c r="I45" s="7"/>
      <c r="J45" s="7"/>
      <c r="K45" s="7"/>
    </row>
    <row r="46" spans="1:18" x14ac:dyDescent="0.25">
      <c r="A46" s="10"/>
      <c r="B46" s="7"/>
      <c r="C46" s="7"/>
      <c r="D46" s="7"/>
      <c r="E46" s="7"/>
      <c r="F46" s="7"/>
      <c r="G46" s="7"/>
      <c r="H46" s="7"/>
      <c r="I46" s="7"/>
      <c r="J46" s="7"/>
      <c r="K46" s="7"/>
    </row>
    <row r="47" spans="1:18" x14ac:dyDescent="0.25">
      <c r="A47" s="7"/>
      <c r="B47" s="7"/>
      <c r="C47" s="7"/>
      <c r="D47" s="7"/>
      <c r="E47" s="7"/>
      <c r="F47" s="7"/>
      <c r="G47" s="7"/>
      <c r="H47" s="7"/>
      <c r="I47" s="7"/>
      <c r="J47" s="7"/>
      <c r="K47" s="7"/>
    </row>
    <row r="48" spans="1:18" x14ac:dyDescent="0.25">
      <c r="A48" s="7"/>
      <c r="B48" s="7"/>
      <c r="C48" s="7"/>
      <c r="D48" s="7"/>
      <c r="E48" s="7"/>
      <c r="F48" s="7"/>
      <c r="G48" s="7"/>
      <c r="H48" s="7"/>
      <c r="I48" s="7"/>
      <c r="J48" s="7"/>
      <c r="K48" s="7"/>
    </row>
    <row r="49" spans="1:11" x14ac:dyDescent="0.25">
      <c r="A49" s="7"/>
      <c r="B49" s="7"/>
      <c r="C49" s="7"/>
      <c r="D49" s="7"/>
      <c r="E49" s="7"/>
      <c r="F49" s="7"/>
      <c r="G49" s="7"/>
      <c r="H49" s="7"/>
      <c r="I49" s="7"/>
      <c r="J49" s="7"/>
      <c r="K49" s="7"/>
    </row>
    <row r="50" spans="1:11" x14ac:dyDescent="0.25">
      <c r="A50" s="4"/>
    </row>
  </sheetData>
  <mergeCells count="12">
    <mergeCell ref="B33:R33"/>
    <mergeCell ref="B5:R5"/>
    <mergeCell ref="B7:R7"/>
    <mergeCell ref="B9:R9"/>
    <mergeCell ref="B11:R11"/>
    <mergeCell ref="B14:R14"/>
    <mergeCell ref="B18:R18"/>
    <mergeCell ref="B20:R20"/>
    <mergeCell ref="B27:R27"/>
    <mergeCell ref="B29:R29"/>
    <mergeCell ref="B31:R31"/>
    <mergeCell ref="B16:R16"/>
  </mergeCells>
  <pageMargins left="0.31496062992125984" right="0.11811023622047245" top="0.15748031496062992" bottom="0.15748031496062992" header="0.31496062992125984" footer="0.31496062992125984"/>
  <pageSetup scale="54" orientation="landscape"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71"/>
  <sheetViews>
    <sheetView showGridLines="0" topLeftCell="A6" zoomScale="75" zoomScaleNormal="75" workbookViewId="0">
      <selection activeCell="Y28" sqref="Y28"/>
    </sheetView>
  </sheetViews>
  <sheetFormatPr defaultColWidth="11.5703125" defaultRowHeight="15" x14ac:dyDescent="0.25"/>
  <cols>
    <col min="1" max="1" width="40.5703125" customWidth="1"/>
    <col min="2" max="2" width="12.5703125" customWidth="1"/>
    <col min="3" max="3" width="5.5703125" customWidth="1"/>
    <col min="4" max="4" width="12.5703125" customWidth="1"/>
    <col min="5" max="5" width="1.5703125" customWidth="1"/>
    <col min="6" max="6" width="12.5703125" customWidth="1"/>
    <col min="7" max="7" width="5.5703125" customWidth="1"/>
    <col min="8" max="8" width="12.5703125" customWidth="1"/>
    <col min="9" max="9" width="1.5703125" customWidth="1"/>
    <col min="10" max="10" width="12.5703125" customWidth="1"/>
    <col min="11" max="11" width="5.5703125" customWidth="1"/>
    <col min="12" max="12" width="12.5703125" customWidth="1"/>
    <col min="13" max="13" width="1.5703125" customWidth="1"/>
    <col min="14" max="14" width="12.5703125" customWidth="1"/>
    <col min="15" max="15" width="5.5703125" customWidth="1"/>
    <col min="16" max="16" width="12.5703125" customWidth="1"/>
    <col min="17" max="17" width="1.5703125" customWidth="1"/>
    <col min="18" max="18" width="12.5703125" customWidth="1"/>
    <col min="19" max="19" width="5.5703125" customWidth="1"/>
    <col min="20" max="20" width="1.5703125" customWidth="1"/>
    <col min="21" max="21" width="12.5703125" customWidth="1"/>
    <col min="22" max="22" width="1.5703125" customWidth="1"/>
    <col min="23" max="23" width="12.5703125" customWidth="1"/>
    <col min="24" max="24" width="1.5703125" customWidth="1"/>
    <col min="25" max="25" width="12.5703125" customWidth="1"/>
    <col min="26" max="26" width="1.5703125" customWidth="1"/>
  </cols>
  <sheetData>
    <row r="1" spans="1:29" x14ac:dyDescent="0.25">
      <c r="A1" s="231" t="s">
        <v>0</v>
      </c>
      <c r="B1" s="46"/>
      <c r="C1" s="14"/>
      <c r="S1" s="14"/>
      <c r="T1" s="14"/>
      <c r="V1" s="14"/>
      <c r="X1" s="14"/>
    </row>
    <row r="2" spans="1:29" x14ac:dyDescent="0.25">
      <c r="A2" s="15"/>
      <c r="B2" s="15"/>
      <c r="C2" s="15"/>
      <c r="S2" s="15"/>
      <c r="T2" s="15"/>
      <c r="V2" s="15"/>
      <c r="X2" s="15"/>
    </row>
    <row r="3" spans="1:29" x14ac:dyDescent="0.25">
      <c r="A3" s="15"/>
      <c r="B3" s="15"/>
      <c r="C3" s="15"/>
      <c r="S3" s="15"/>
      <c r="T3" s="15"/>
      <c r="V3" s="15"/>
      <c r="X3" s="15"/>
    </row>
    <row r="4" spans="1:29" ht="15.75" thickBot="1" x14ac:dyDescent="0.3">
      <c r="A4" s="22"/>
      <c r="B4" s="45"/>
      <c r="C4" s="16"/>
      <c r="D4" s="34" t="s">
        <v>15</v>
      </c>
      <c r="E4" s="16"/>
      <c r="F4" s="35" t="s">
        <v>16</v>
      </c>
      <c r="G4" s="16"/>
      <c r="H4" s="34" t="s">
        <v>275</v>
      </c>
      <c r="I4" s="16"/>
      <c r="J4" s="35" t="s">
        <v>12</v>
      </c>
      <c r="K4" s="16"/>
      <c r="L4" s="34" t="s">
        <v>285</v>
      </c>
      <c r="M4" s="16"/>
      <c r="N4" s="35" t="s">
        <v>13</v>
      </c>
      <c r="O4" s="16"/>
      <c r="P4" s="34" t="s">
        <v>301</v>
      </c>
      <c r="Q4" s="16"/>
      <c r="R4" s="35" t="s">
        <v>14</v>
      </c>
      <c r="S4" s="16"/>
      <c r="T4" s="48"/>
      <c r="U4" s="49" t="s">
        <v>293</v>
      </c>
      <c r="V4" s="51"/>
      <c r="W4" s="198" t="s">
        <v>294</v>
      </c>
      <c r="X4" s="51"/>
      <c r="Y4" s="49" t="s">
        <v>17</v>
      </c>
      <c r="Z4" s="50"/>
    </row>
    <row r="5" spans="1:29" x14ac:dyDescent="0.25">
      <c r="A5" s="15"/>
      <c r="B5" s="15"/>
      <c r="D5" s="15"/>
      <c r="E5" s="15"/>
      <c r="F5" s="15"/>
      <c r="G5" s="15"/>
      <c r="H5" s="15"/>
      <c r="I5" s="15"/>
      <c r="J5" s="15"/>
      <c r="K5" s="15"/>
      <c r="L5" s="15"/>
      <c r="M5" s="15"/>
      <c r="N5" s="15"/>
      <c r="O5" s="15"/>
      <c r="P5" s="15"/>
      <c r="Q5" s="15"/>
      <c r="R5" s="15"/>
      <c r="S5" s="15"/>
      <c r="T5" s="199"/>
      <c r="U5" s="15"/>
      <c r="V5" s="15"/>
      <c r="W5" s="15"/>
      <c r="X5" s="15"/>
      <c r="Z5" s="17"/>
    </row>
    <row r="6" spans="1:29" ht="26.25" x14ac:dyDescent="0.25">
      <c r="A6" s="37" t="s">
        <v>18</v>
      </c>
      <c r="B6" s="47" t="s">
        <v>19</v>
      </c>
      <c r="C6" s="18"/>
      <c r="D6" s="38">
        <v>441167</v>
      </c>
      <c r="E6" s="25"/>
      <c r="F6" s="39">
        <v>514484</v>
      </c>
      <c r="G6" s="25"/>
      <c r="H6" s="210">
        <v>388756</v>
      </c>
      <c r="I6" s="25"/>
      <c r="J6" s="211">
        <v>402048</v>
      </c>
      <c r="K6" s="25"/>
      <c r="L6" s="210">
        <v>405332</v>
      </c>
      <c r="M6" s="25"/>
      <c r="N6" s="211">
        <v>441943</v>
      </c>
      <c r="O6" s="25"/>
      <c r="P6" s="38">
        <v>397053</v>
      </c>
      <c r="Q6" s="25"/>
      <c r="R6" s="39">
        <v>407390</v>
      </c>
      <c r="S6" s="25"/>
      <c r="T6" s="209"/>
      <c r="U6" s="210">
        <v>1191141</v>
      </c>
      <c r="V6" s="25"/>
      <c r="W6" s="211">
        <v>1251381</v>
      </c>
      <c r="X6" s="25"/>
      <c r="Y6" s="405">
        <v>-4.8</v>
      </c>
      <c r="Z6" s="212">
        <v>-1</v>
      </c>
      <c r="AA6" s="229"/>
      <c r="AB6" s="229"/>
    </row>
    <row r="7" spans="1:29" x14ac:dyDescent="0.25">
      <c r="A7" s="30"/>
      <c r="B7" s="30"/>
      <c r="D7" s="31"/>
      <c r="E7" s="32"/>
      <c r="F7" s="31"/>
      <c r="G7" s="32"/>
      <c r="H7" s="213"/>
      <c r="I7" s="32"/>
      <c r="J7" s="26"/>
      <c r="K7" s="32"/>
      <c r="L7" s="213"/>
      <c r="M7" s="32"/>
      <c r="N7" s="26"/>
      <c r="O7" s="32"/>
      <c r="P7" s="31"/>
      <c r="Q7" s="32"/>
      <c r="R7" s="31"/>
      <c r="S7" s="32"/>
      <c r="T7" s="199"/>
      <c r="U7" s="213"/>
      <c r="V7" s="32"/>
      <c r="W7" s="26"/>
      <c r="X7" s="32"/>
      <c r="Y7" s="26"/>
      <c r="Z7" s="212"/>
      <c r="AA7" s="229"/>
      <c r="AB7" s="229"/>
    </row>
    <row r="8" spans="1:29" x14ac:dyDescent="0.25">
      <c r="A8" s="37" t="s">
        <v>20</v>
      </c>
      <c r="B8" s="47" t="s">
        <v>21</v>
      </c>
      <c r="C8" s="18"/>
      <c r="D8" s="38">
        <v>18271</v>
      </c>
      <c r="E8" s="25"/>
      <c r="F8" s="39">
        <v>19475</v>
      </c>
      <c r="G8" s="25"/>
      <c r="H8" s="210">
        <v>15431</v>
      </c>
      <c r="I8" s="25"/>
      <c r="J8" s="211">
        <v>13725</v>
      </c>
      <c r="K8" s="25"/>
      <c r="L8" s="210">
        <v>17142</v>
      </c>
      <c r="M8" s="25"/>
      <c r="N8" s="211">
        <v>17214</v>
      </c>
      <c r="O8" s="25"/>
      <c r="P8" s="38">
        <v>15807</v>
      </c>
      <c r="Q8" s="25"/>
      <c r="R8" s="39">
        <v>15322</v>
      </c>
      <c r="S8" s="25"/>
      <c r="T8" s="209"/>
      <c r="U8" s="210">
        <v>48380</v>
      </c>
      <c r="V8" s="25"/>
      <c r="W8" s="211">
        <v>46262</v>
      </c>
      <c r="X8" s="25"/>
      <c r="Y8" s="405">
        <v>4.5999999999999996</v>
      </c>
      <c r="Z8" s="212"/>
      <c r="AA8" s="229"/>
      <c r="AB8" s="229"/>
    </row>
    <row r="9" spans="1:29" x14ac:dyDescent="0.25">
      <c r="A9" s="30"/>
      <c r="B9" s="30"/>
      <c r="D9" s="31"/>
      <c r="E9" s="32"/>
      <c r="F9" s="31"/>
      <c r="G9" s="32"/>
      <c r="H9" s="213"/>
      <c r="I9" s="32"/>
      <c r="J9" s="26"/>
      <c r="K9" s="32"/>
      <c r="L9" s="213"/>
      <c r="M9" s="32"/>
      <c r="N9" s="26"/>
      <c r="O9" s="32"/>
      <c r="P9" s="31"/>
      <c r="Q9" s="32"/>
      <c r="R9" s="31"/>
      <c r="S9" s="32"/>
      <c r="T9" s="199"/>
      <c r="U9" s="213"/>
      <c r="V9" s="32"/>
      <c r="W9" s="26"/>
      <c r="X9" s="32"/>
      <c r="Y9" s="26"/>
      <c r="Z9" s="212"/>
      <c r="AA9" s="229"/>
      <c r="AB9" s="229"/>
    </row>
    <row r="10" spans="1:29" x14ac:dyDescent="0.25">
      <c r="A10" s="37" t="s">
        <v>22</v>
      </c>
      <c r="B10" s="47" t="s">
        <v>21</v>
      </c>
      <c r="C10" s="18"/>
      <c r="D10" s="38">
        <v>1815</v>
      </c>
      <c r="E10" s="25"/>
      <c r="F10" s="39">
        <v>1686</v>
      </c>
      <c r="G10" s="25"/>
      <c r="H10" s="210">
        <v>537</v>
      </c>
      <c r="I10" s="25"/>
      <c r="J10" s="211">
        <v>466</v>
      </c>
      <c r="K10" s="25"/>
      <c r="L10" s="210">
        <v>550</v>
      </c>
      <c r="M10" s="25"/>
      <c r="N10" s="211">
        <v>1515</v>
      </c>
      <c r="O10" s="25"/>
      <c r="P10" s="38">
        <v>468</v>
      </c>
      <c r="Q10" s="25"/>
      <c r="R10" s="39">
        <v>106</v>
      </c>
      <c r="S10" s="25"/>
      <c r="T10" s="209"/>
      <c r="U10" s="210">
        <v>1555</v>
      </c>
      <c r="V10" s="25"/>
      <c r="W10" s="211">
        <v>2088</v>
      </c>
      <c r="X10" s="25"/>
      <c r="Y10" s="405">
        <v>-25.5</v>
      </c>
      <c r="Z10" s="212"/>
      <c r="AA10" s="229"/>
      <c r="AB10" s="229"/>
    </row>
    <row r="11" spans="1:29" x14ac:dyDescent="0.25">
      <c r="A11" s="30"/>
      <c r="B11" s="30"/>
      <c r="D11" s="33"/>
      <c r="E11" s="20"/>
      <c r="F11" s="33"/>
      <c r="G11" s="20"/>
      <c r="H11" s="33"/>
      <c r="I11" s="20"/>
      <c r="J11" s="33"/>
      <c r="K11" s="20"/>
      <c r="L11" s="33"/>
      <c r="M11" s="20"/>
      <c r="N11" s="33"/>
      <c r="O11" s="20"/>
      <c r="P11" s="33"/>
      <c r="Q11" s="20"/>
      <c r="R11" s="33"/>
      <c r="S11" s="20"/>
      <c r="T11" s="199"/>
      <c r="U11" s="33"/>
      <c r="V11" s="20"/>
      <c r="W11" s="33"/>
      <c r="X11" s="20"/>
      <c r="Y11" s="21"/>
      <c r="Z11" s="17"/>
      <c r="AA11" s="229"/>
      <c r="AB11" s="229"/>
    </row>
    <row r="12" spans="1:29" x14ac:dyDescent="0.25">
      <c r="A12" s="37" t="s">
        <v>23</v>
      </c>
      <c r="B12" s="47" t="s">
        <v>24</v>
      </c>
      <c r="C12" s="18"/>
      <c r="D12" s="41">
        <v>9.9</v>
      </c>
      <c r="E12" s="40"/>
      <c r="F12" s="42">
        <v>8.6999999999999993</v>
      </c>
      <c r="G12" s="40"/>
      <c r="H12" s="214">
        <v>3.5</v>
      </c>
      <c r="I12" s="40"/>
      <c r="J12" s="215">
        <v>3.4</v>
      </c>
      <c r="K12" s="40"/>
      <c r="L12" s="214">
        <v>3.2</v>
      </c>
      <c r="M12" s="40"/>
      <c r="N12" s="215">
        <v>8.8000000000000007</v>
      </c>
      <c r="O12" s="40"/>
      <c r="P12" s="41">
        <v>3</v>
      </c>
      <c r="Q12" s="40"/>
      <c r="R12" s="42">
        <v>0.7</v>
      </c>
      <c r="S12" s="40"/>
      <c r="T12" s="209"/>
      <c r="U12" s="214">
        <v>3.2</v>
      </c>
      <c r="V12" s="40"/>
      <c r="W12" s="215">
        <v>4.5</v>
      </c>
      <c r="X12" s="25"/>
      <c r="Y12" s="404" t="s">
        <v>295</v>
      </c>
      <c r="Z12" s="212"/>
      <c r="AA12" s="229"/>
      <c r="AB12" s="229"/>
    </row>
    <row r="13" spans="1:29" x14ac:dyDescent="0.25">
      <c r="A13" s="30"/>
      <c r="B13" s="30"/>
      <c r="D13" s="33"/>
      <c r="E13" s="20"/>
      <c r="F13" s="33"/>
      <c r="G13" s="20"/>
      <c r="H13" s="33"/>
      <c r="I13" s="20"/>
      <c r="J13" s="33"/>
      <c r="K13" s="20"/>
      <c r="L13" s="33"/>
      <c r="M13" s="20"/>
      <c r="N13" s="33"/>
      <c r="O13" s="20"/>
      <c r="P13" s="33"/>
      <c r="Q13" s="20"/>
      <c r="R13" s="33"/>
      <c r="S13" s="20"/>
      <c r="T13" s="199"/>
      <c r="U13" s="33"/>
      <c r="V13" s="20"/>
      <c r="W13" s="33"/>
      <c r="X13" s="20"/>
      <c r="Y13" s="21"/>
      <c r="Z13" s="17"/>
      <c r="AA13" s="229"/>
      <c r="AB13" s="229"/>
    </row>
    <row r="14" spans="1:29" x14ac:dyDescent="0.25">
      <c r="A14" s="37" t="s">
        <v>25</v>
      </c>
      <c r="B14" s="47" t="s">
        <v>21</v>
      </c>
      <c r="C14" s="18"/>
      <c r="D14" s="435">
        <v>-736</v>
      </c>
      <c r="E14" s="25"/>
      <c r="F14" s="434">
        <v>1242</v>
      </c>
      <c r="G14" s="25"/>
      <c r="H14" s="435">
        <v>-61</v>
      </c>
      <c r="I14" s="25"/>
      <c r="J14" s="407">
        <v>-768</v>
      </c>
      <c r="K14" s="25"/>
      <c r="L14" s="435">
        <v>965</v>
      </c>
      <c r="M14" s="25"/>
      <c r="N14" s="211">
        <v>1898</v>
      </c>
      <c r="O14" s="25"/>
      <c r="P14" s="38">
        <v>1204</v>
      </c>
      <c r="Q14" s="25"/>
      <c r="R14" s="39">
        <v>2678</v>
      </c>
      <c r="S14" s="25"/>
      <c r="T14" s="209"/>
      <c r="U14" s="210">
        <v>2107</v>
      </c>
      <c r="V14" s="25"/>
      <c r="W14" s="211">
        <v>3808</v>
      </c>
      <c r="X14" s="25"/>
      <c r="Y14" s="405">
        <v>-44.7</v>
      </c>
      <c r="Z14" s="212"/>
      <c r="AA14" s="229"/>
      <c r="AB14" s="229"/>
    </row>
    <row r="15" spans="1:29" x14ac:dyDescent="0.25">
      <c r="A15" s="30"/>
      <c r="B15" s="30"/>
      <c r="D15" s="31"/>
      <c r="E15" s="32"/>
      <c r="F15" s="31"/>
      <c r="G15" s="32"/>
      <c r="H15" s="31"/>
      <c r="I15" s="32"/>
      <c r="J15" s="31"/>
      <c r="K15" s="32"/>
      <c r="L15" s="31"/>
      <c r="M15" s="32"/>
      <c r="N15" s="31"/>
      <c r="O15" s="32"/>
      <c r="P15" s="31"/>
      <c r="Q15" s="32"/>
      <c r="R15" s="31"/>
      <c r="S15" s="32"/>
      <c r="T15" s="199"/>
      <c r="U15" s="31"/>
      <c r="V15" s="32"/>
      <c r="W15" s="31"/>
      <c r="X15" s="32"/>
      <c r="Y15" s="26"/>
      <c r="Z15" s="17"/>
      <c r="AA15" s="229"/>
      <c r="AB15" s="229"/>
      <c r="AC15" s="229"/>
    </row>
    <row r="16" spans="1:29" x14ac:dyDescent="0.25">
      <c r="A16" s="37" t="s">
        <v>26</v>
      </c>
      <c r="B16" s="47" t="s">
        <v>24</v>
      </c>
      <c r="C16" s="18"/>
      <c r="D16" s="41">
        <v>13.4</v>
      </c>
      <c r="E16" s="40"/>
      <c r="F16" s="42">
        <v>15.8</v>
      </c>
      <c r="G16" s="40"/>
      <c r="H16" s="214">
        <v>10.3</v>
      </c>
      <c r="I16" s="40"/>
      <c r="J16" s="215">
        <v>12.8</v>
      </c>
      <c r="K16" s="40"/>
      <c r="L16" s="214">
        <v>10</v>
      </c>
      <c r="M16" s="40"/>
      <c r="N16" s="215">
        <v>10.8</v>
      </c>
      <c r="O16" s="40"/>
      <c r="P16" s="41">
        <v>11.1</v>
      </c>
      <c r="Q16" s="40"/>
      <c r="R16" s="42">
        <v>13.1</v>
      </c>
      <c r="S16" s="40"/>
      <c r="T16" s="209"/>
      <c r="U16" s="214">
        <v>10.5</v>
      </c>
      <c r="V16" s="40"/>
      <c r="W16" s="215">
        <v>12.2</v>
      </c>
      <c r="X16" s="25"/>
      <c r="Y16" s="460" t="s">
        <v>296</v>
      </c>
      <c r="Z16" s="212"/>
      <c r="AA16" s="229"/>
      <c r="AB16" s="229"/>
    </row>
    <row r="17" spans="1:28" x14ac:dyDescent="0.25">
      <c r="A17" s="30"/>
      <c r="B17" s="30"/>
      <c r="D17" s="43"/>
      <c r="E17" s="44"/>
      <c r="F17" s="43"/>
      <c r="G17" s="44"/>
      <c r="H17" s="43"/>
      <c r="I17" s="44"/>
      <c r="J17" s="43"/>
      <c r="K17" s="44"/>
      <c r="L17" s="43"/>
      <c r="M17" s="44"/>
      <c r="N17" s="43"/>
      <c r="O17" s="44"/>
      <c r="P17" s="43"/>
      <c r="Q17" s="44"/>
      <c r="R17" s="43"/>
      <c r="S17" s="44"/>
      <c r="T17" s="216"/>
      <c r="U17" s="217"/>
      <c r="V17" s="218"/>
      <c r="W17" s="217"/>
      <c r="X17" s="218"/>
      <c r="Y17" s="220"/>
      <c r="Z17" s="221"/>
      <c r="AA17" s="229"/>
      <c r="AB17" s="229"/>
    </row>
    <row r="18" spans="1:28" x14ac:dyDescent="0.25">
      <c r="W18" s="26"/>
      <c r="AA18" s="229"/>
      <c r="AB18" s="229"/>
    </row>
    <row r="19" spans="1:28" x14ac:dyDescent="0.25">
      <c r="A19" s="231" t="s">
        <v>27</v>
      </c>
      <c r="W19" s="26"/>
      <c r="AA19" s="229"/>
      <c r="AB19" s="229"/>
    </row>
    <row r="20" spans="1:28" x14ac:dyDescent="0.25">
      <c r="W20" s="21"/>
      <c r="AA20" s="229"/>
      <c r="AB20" s="229"/>
    </row>
    <row r="21" spans="1:28" ht="15.75" thickBot="1" x14ac:dyDescent="0.3">
      <c r="A21" s="22"/>
      <c r="B21" s="45"/>
      <c r="C21" s="16"/>
      <c r="D21" s="34" t="s">
        <v>15</v>
      </c>
      <c r="E21" s="16"/>
      <c r="F21" s="35" t="s">
        <v>16</v>
      </c>
      <c r="G21" s="16"/>
      <c r="H21" s="34" t="s">
        <v>275</v>
      </c>
      <c r="I21" s="16"/>
      <c r="J21" s="35" t="s">
        <v>12</v>
      </c>
      <c r="K21" s="16"/>
      <c r="L21" s="34" t="s">
        <v>285</v>
      </c>
      <c r="M21" s="16"/>
      <c r="N21" s="35" t="s">
        <v>13</v>
      </c>
      <c r="O21" s="16"/>
      <c r="P21" s="34" t="s">
        <v>301</v>
      </c>
      <c r="Q21" s="16"/>
      <c r="R21" s="35" t="s">
        <v>14</v>
      </c>
      <c r="S21" s="16"/>
      <c r="T21" s="48"/>
      <c r="U21" s="49" t="s">
        <v>293</v>
      </c>
      <c r="V21" s="51"/>
      <c r="W21" s="198" t="s">
        <v>294</v>
      </c>
      <c r="X21" s="51"/>
      <c r="Y21" s="49" t="s">
        <v>17</v>
      </c>
      <c r="Z21" s="50"/>
      <c r="AA21" s="229"/>
      <c r="AB21" s="229"/>
    </row>
    <row r="22" spans="1:28" x14ac:dyDescent="0.25">
      <c r="A22" s="15"/>
      <c r="B22" s="15"/>
      <c r="D22" s="15"/>
      <c r="E22" s="15"/>
      <c r="F22" s="15"/>
      <c r="G22" s="15"/>
      <c r="H22" s="15"/>
      <c r="I22" s="15"/>
      <c r="J22" s="15"/>
      <c r="K22" s="15"/>
      <c r="L22" s="15"/>
      <c r="M22" s="15"/>
      <c r="N22" s="15"/>
      <c r="O22" s="15"/>
      <c r="P22" s="15"/>
      <c r="Q22" s="15"/>
      <c r="R22" s="15"/>
      <c r="S22" s="15"/>
      <c r="T22" s="199"/>
      <c r="U22" s="15"/>
      <c r="V22" s="15"/>
      <c r="W22" s="21"/>
      <c r="X22" s="15"/>
      <c r="Z22" s="17"/>
      <c r="AA22" s="229"/>
      <c r="AB22" s="229"/>
    </row>
    <row r="23" spans="1:28" x14ac:dyDescent="0.25">
      <c r="A23" s="37" t="s">
        <v>311</v>
      </c>
      <c r="B23" s="47" t="s">
        <v>19</v>
      </c>
      <c r="C23" s="18"/>
      <c r="D23" s="38">
        <v>435628</v>
      </c>
      <c r="E23" s="25"/>
      <c r="F23" s="39">
        <v>508609</v>
      </c>
      <c r="G23" s="25"/>
      <c r="H23" s="210">
        <v>383401</v>
      </c>
      <c r="I23" s="25"/>
      <c r="J23" s="211">
        <v>396912</v>
      </c>
      <c r="K23" s="25"/>
      <c r="L23" s="210">
        <v>400130</v>
      </c>
      <c r="M23" s="25"/>
      <c r="N23" s="211">
        <v>436045</v>
      </c>
      <c r="O23" s="25"/>
      <c r="P23" s="38">
        <v>392234</v>
      </c>
      <c r="Q23" s="25"/>
      <c r="R23" s="39">
        <v>402633</v>
      </c>
      <c r="S23" s="25"/>
      <c r="T23" s="209"/>
      <c r="U23" s="210">
        <v>1175765</v>
      </c>
      <c r="V23" s="210"/>
      <c r="W23" s="211">
        <v>1235590</v>
      </c>
      <c r="X23" s="25"/>
      <c r="Y23" s="405">
        <v>-4.8</v>
      </c>
      <c r="Z23" s="212"/>
      <c r="AA23" s="229"/>
      <c r="AB23" s="229"/>
    </row>
    <row r="24" spans="1:28" x14ac:dyDescent="0.25">
      <c r="A24" s="30"/>
      <c r="B24" s="30"/>
      <c r="D24" s="31"/>
      <c r="E24" s="32"/>
      <c r="F24" s="31"/>
      <c r="G24" s="32"/>
      <c r="H24" s="213"/>
      <c r="I24" s="32"/>
      <c r="J24" s="26"/>
      <c r="K24" s="32"/>
      <c r="L24" s="213"/>
      <c r="M24" s="32"/>
      <c r="N24" s="26"/>
      <c r="O24" s="32"/>
      <c r="P24" s="31"/>
      <c r="Q24" s="32"/>
      <c r="R24" s="31"/>
      <c r="S24" s="32"/>
      <c r="T24" s="199"/>
      <c r="U24" s="213"/>
      <c r="V24" s="32"/>
      <c r="W24" s="26"/>
      <c r="X24" s="32"/>
      <c r="Y24" s="137"/>
      <c r="Z24" s="212"/>
      <c r="AA24" s="229"/>
      <c r="AB24" s="229"/>
    </row>
    <row r="25" spans="1:28" x14ac:dyDescent="0.25">
      <c r="A25" s="37" t="s">
        <v>20</v>
      </c>
      <c r="B25" s="47" t="s">
        <v>21</v>
      </c>
      <c r="C25" s="18"/>
      <c r="D25" s="38">
        <v>16833</v>
      </c>
      <c r="E25" s="25"/>
      <c r="F25" s="39">
        <v>18110</v>
      </c>
      <c r="G25" s="25"/>
      <c r="H25" s="210">
        <v>13669</v>
      </c>
      <c r="I25" s="25"/>
      <c r="J25" s="211">
        <v>12157</v>
      </c>
      <c r="K25" s="25"/>
      <c r="L25" s="210">
        <v>15636</v>
      </c>
      <c r="M25" s="25"/>
      <c r="N25" s="211">
        <v>15312</v>
      </c>
      <c r="O25" s="25"/>
      <c r="P25" s="38">
        <v>14169</v>
      </c>
      <c r="Q25" s="25"/>
      <c r="R25" s="39">
        <v>13827</v>
      </c>
      <c r="S25" s="25"/>
      <c r="T25" s="209"/>
      <c r="U25" s="210">
        <v>43474</v>
      </c>
      <c r="V25" s="25"/>
      <c r="W25" s="211">
        <v>41296</v>
      </c>
      <c r="X25" s="25"/>
      <c r="Y25" s="405">
        <v>5.3</v>
      </c>
      <c r="Z25" s="212"/>
      <c r="AA25" s="229"/>
      <c r="AB25" s="229"/>
    </row>
    <row r="26" spans="1:28" x14ac:dyDescent="0.25">
      <c r="A26" s="30"/>
      <c r="B26" s="30"/>
      <c r="D26" s="31"/>
      <c r="E26" s="32"/>
      <c r="F26" s="31"/>
      <c r="G26" s="32"/>
      <c r="H26" s="213"/>
      <c r="I26" s="32"/>
      <c r="J26" s="26"/>
      <c r="K26" s="32"/>
      <c r="L26" s="213"/>
      <c r="M26" s="32"/>
      <c r="N26" s="26"/>
      <c r="O26" s="32"/>
      <c r="P26" s="31"/>
      <c r="Q26" s="32"/>
      <c r="R26" s="31"/>
      <c r="S26" s="32"/>
      <c r="T26" s="199"/>
      <c r="U26" s="213"/>
      <c r="V26" s="32"/>
      <c r="W26" s="26"/>
      <c r="X26" s="32"/>
      <c r="Y26" s="137"/>
      <c r="Z26" s="212"/>
      <c r="AA26" s="229"/>
      <c r="AB26" s="229"/>
    </row>
    <row r="27" spans="1:28" x14ac:dyDescent="0.25">
      <c r="A27" s="37" t="s">
        <v>22</v>
      </c>
      <c r="B27" s="47" t="s">
        <v>21</v>
      </c>
      <c r="C27" s="18"/>
      <c r="D27" s="38">
        <v>1642</v>
      </c>
      <c r="E27" s="25"/>
      <c r="F27" s="39">
        <v>1523</v>
      </c>
      <c r="G27" s="25"/>
      <c r="H27" s="210">
        <v>200</v>
      </c>
      <c r="I27" s="25"/>
      <c r="J27" s="211">
        <v>135</v>
      </c>
      <c r="K27" s="25"/>
      <c r="L27" s="210">
        <v>319</v>
      </c>
      <c r="M27" s="25"/>
      <c r="N27" s="211">
        <v>1045</v>
      </c>
      <c r="O27" s="25"/>
      <c r="P27" s="408">
        <v>279</v>
      </c>
      <c r="Q27" s="25"/>
      <c r="R27" s="407">
        <v>-168</v>
      </c>
      <c r="S27" s="25"/>
      <c r="T27" s="209"/>
      <c r="U27" s="210">
        <v>799</v>
      </c>
      <c r="V27" s="25"/>
      <c r="W27" s="211">
        <v>1012</v>
      </c>
      <c r="X27" s="25"/>
      <c r="Y27" s="405">
        <v>-21.1</v>
      </c>
      <c r="Z27" s="212"/>
      <c r="AA27" s="229"/>
      <c r="AB27" s="229"/>
    </row>
    <row r="28" spans="1:28" x14ac:dyDescent="0.25">
      <c r="A28" s="30"/>
      <c r="B28" s="30"/>
      <c r="D28" s="33"/>
      <c r="E28" s="20"/>
      <c r="F28" s="33"/>
      <c r="G28" s="20"/>
      <c r="H28" s="33"/>
      <c r="I28" s="20"/>
      <c r="J28" s="33"/>
      <c r="K28" s="20"/>
      <c r="L28" s="33"/>
      <c r="M28" s="20"/>
      <c r="N28" s="33"/>
      <c r="O28" s="20"/>
      <c r="P28" s="33"/>
      <c r="Q28" s="20"/>
      <c r="R28" s="33"/>
      <c r="S28" s="20"/>
      <c r="T28" s="199"/>
      <c r="U28" s="33"/>
      <c r="V28" s="20"/>
      <c r="W28" s="33"/>
      <c r="X28" s="20"/>
      <c r="Y28" s="416"/>
      <c r="Z28" s="17"/>
      <c r="AA28" s="229"/>
      <c r="AB28" s="229"/>
    </row>
    <row r="29" spans="1:28" x14ac:dyDescent="0.25">
      <c r="A29" s="37" t="s">
        <v>23</v>
      </c>
      <c r="B29" s="47" t="s">
        <v>24</v>
      </c>
      <c r="C29" s="18"/>
      <c r="D29" s="405">
        <v>9.8000000000000007</v>
      </c>
      <c r="E29" s="40"/>
      <c r="F29" s="406">
        <v>8.4</v>
      </c>
      <c r="G29" s="40"/>
      <c r="H29" s="405">
        <v>1.5</v>
      </c>
      <c r="I29" s="40"/>
      <c r="J29" s="215">
        <v>1.1000000000000001</v>
      </c>
      <c r="K29" s="40"/>
      <c r="L29" s="405">
        <v>2</v>
      </c>
      <c r="M29" s="40"/>
      <c r="N29" s="215">
        <v>6.8</v>
      </c>
      <c r="O29" s="40"/>
      <c r="P29" s="405">
        <v>2</v>
      </c>
      <c r="Q29" s="40"/>
      <c r="R29" s="406">
        <v>-1.2</v>
      </c>
      <c r="S29" s="40"/>
      <c r="T29" s="209"/>
      <c r="U29" s="405">
        <v>1.8</v>
      </c>
      <c r="V29" s="40"/>
      <c r="W29" s="215">
        <v>2.5</v>
      </c>
      <c r="X29" s="25">
        <v>8</v>
      </c>
      <c r="Y29" s="460" t="s">
        <v>297</v>
      </c>
      <c r="Z29" s="212"/>
      <c r="AA29" s="229"/>
      <c r="AB29" s="229"/>
    </row>
    <row r="30" spans="1:28" x14ac:dyDescent="0.25">
      <c r="T30" s="216"/>
      <c r="U30" s="217"/>
      <c r="V30" s="218"/>
      <c r="W30" s="219"/>
      <c r="X30" s="218"/>
      <c r="Y30" s="220"/>
      <c r="Z30" s="221"/>
      <c r="AA30" s="229"/>
      <c r="AB30" s="229"/>
    </row>
    <row r="31" spans="1:28" x14ac:dyDescent="0.25">
      <c r="A31" t="s">
        <v>307</v>
      </c>
      <c r="T31" s="470"/>
      <c r="U31" s="471"/>
      <c r="V31" s="20"/>
      <c r="W31" s="21"/>
      <c r="X31" s="20"/>
      <c r="Y31" s="472"/>
      <c r="Z31" s="472"/>
      <c r="AA31" s="229"/>
      <c r="AB31" s="229"/>
    </row>
    <row r="32" spans="1:28" x14ac:dyDescent="0.25">
      <c r="AA32" s="229"/>
      <c r="AB32" s="229"/>
    </row>
    <row r="33" spans="1:29" x14ac:dyDescent="0.25">
      <c r="A33" s="231" t="s">
        <v>29</v>
      </c>
      <c r="AA33" s="229"/>
      <c r="AB33" s="229"/>
    </row>
    <row r="34" spans="1:29" x14ac:dyDescent="0.25">
      <c r="AA34" s="229"/>
      <c r="AB34" s="229"/>
    </row>
    <row r="35" spans="1:29" ht="15.75" thickBot="1" x14ac:dyDescent="0.3">
      <c r="A35" s="22"/>
      <c r="B35" s="45"/>
      <c r="C35" s="16"/>
      <c r="D35" s="34" t="s">
        <v>15</v>
      </c>
      <c r="E35" s="16"/>
      <c r="F35" s="35" t="s">
        <v>16</v>
      </c>
      <c r="G35" s="16"/>
      <c r="H35" s="34" t="s">
        <v>275</v>
      </c>
      <c r="I35" s="16"/>
      <c r="J35" s="35" t="s">
        <v>12</v>
      </c>
      <c r="K35" s="16"/>
      <c r="L35" s="34" t="s">
        <v>285</v>
      </c>
      <c r="M35" s="16"/>
      <c r="N35" s="35" t="s">
        <v>13</v>
      </c>
      <c r="O35" s="16"/>
      <c r="P35" s="34" t="s">
        <v>301</v>
      </c>
      <c r="Q35" s="16"/>
      <c r="R35" s="35" t="s">
        <v>14</v>
      </c>
      <c r="S35" s="16"/>
      <c r="T35" s="48"/>
      <c r="U35" s="49" t="s">
        <v>293</v>
      </c>
      <c r="V35" s="51"/>
      <c r="W35" s="198" t="s">
        <v>294</v>
      </c>
      <c r="X35" s="51"/>
      <c r="Y35" s="49" t="s">
        <v>17</v>
      </c>
      <c r="Z35" s="50"/>
      <c r="AA35" s="229"/>
      <c r="AB35" s="229"/>
    </row>
    <row r="36" spans="1:29" x14ac:dyDescent="0.25">
      <c r="A36" s="15"/>
      <c r="B36" s="15"/>
      <c r="D36" s="15"/>
      <c r="E36" s="15"/>
      <c r="F36" s="15"/>
      <c r="G36" s="15"/>
      <c r="H36" s="15"/>
      <c r="I36" s="15"/>
      <c r="J36" s="15"/>
      <c r="K36" s="15"/>
      <c r="L36" s="15"/>
      <c r="M36" s="15"/>
      <c r="N36" s="15"/>
      <c r="O36" s="15"/>
      <c r="P36" s="15"/>
      <c r="Q36" s="15"/>
      <c r="R36" s="15"/>
      <c r="S36" s="15"/>
      <c r="T36" s="199"/>
      <c r="U36" s="15"/>
      <c r="V36" s="15"/>
      <c r="W36" s="15"/>
      <c r="X36" s="15"/>
      <c r="Z36" s="17"/>
      <c r="AA36" s="229"/>
      <c r="AB36" s="229"/>
    </row>
    <row r="37" spans="1:29" x14ac:dyDescent="0.25">
      <c r="A37" s="37" t="s">
        <v>28</v>
      </c>
      <c r="B37" s="47" t="s">
        <v>19</v>
      </c>
      <c r="C37" s="18"/>
      <c r="D37" s="38">
        <v>3263</v>
      </c>
      <c r="E37" s="25"/>
      <c r="F37" s="39">
        <v>3507</v>
      </c>
      <c r="G37" s="25"/>
      <c r="H37" s="210">
        <v>2388</v>
      </c>
      <c r="I37" s="25"/>
      <c r="J37" s="211">
        <v>2506</v>
      </c>
      <c r="K37" s="25"/>
      <c r="L37" s="210">
        <v>2488</v>
      </c>
      <c r="M37" s="25"/>
      <c r="N37" s="211">
        <v>2970</v>
      </c>
      <c r="O37" s="25"/>
      <c r="P37" s="38">
        <v>2360</v>
      </c>
      <c r="Q37" s="25"/>
      <c r="R37" s="39">
        <v>1904</v>
      </c>
      <c r="S37" s="25"/>
      <c r="T37" s="209"/>
      <c r="U37" s="210">
        <v>7236</v>
      </c>
      <c r="V37" s="25"/>
      <c r="W37" s="211">
        <v>7380</v>
      </c>
      <c r="X37" s="25"/>
      <c r="Y37" s="405">
        <v>-2</v>
      </c>
      <c r="Z37" s="212"/>
      <c r="AA37" s="229"/>
      <c r="AB37" s="229"/>
    </row>
    <row r="38" spans="1:29" x14ac:dyDescent="0.25">
      <c r="A38" s="30"/>
      <c r="B38" s="30"/>
      <c r="D38" s="31"/>
      <c r="E38" s="32"/>
      <c r="F38" s="31"/>
      <c r="G38" s="32"/>
      <c r="H38" s="213"/>
      <c r="I38" s="32"/>
      <c r="J38" s="26"/>
      <c r="K38" s="32"/>
      <c r="L38" s="213"/>
      <c r="M38" s="32"/>
      <c r="N38" s="26"/>
      <c r="O38" s="32"/>
      <c r="P38" s="31"/>
      <c r="Q38" s="32"/>
      <c r="R38" s="31"/>
      <c r="S38" s="32"/>
      <c r="T38" s="199"/>
      <c r="U38" s="213"/>
      <c r="V38" s="32"/>
      <c r="W38" s="26"/>
      <c r="X38" s="32"/>
      <c r="Y38" s="137"/>
      <c r="Z38" s="212"/>
      <c r="AA38" s="229"/>
      <c r="AB38" s="229"/>
    </row>
    <row r="39" spans="1:29" x14ac:dyDescent="0.25">
      <c r="A39" s="37" t="s">
        <v>20</v>
      </c>
      <c r="B39" s="47" t="s">
        <v>21</v>
      </c>
      <c r="C39" s="18"/>
      <c r="D39" s="38">
        <v>705</v>
      </c>
      <c r="E39" s="25"/>
      <c r="F39" s="39">
        <v>629</v>
      </c>
      <c r="G39" s="25"/>
      <c r="H39" s="210">
        <v>661</v>
      </c>
      <c r="I39" s="25"/>
      <c r="J39" s="211">
        <v>688</v>
      </c>
      <c r="K39" s="25"/>
      <c r="L39" s="210">
        <v>515</v>
      </c>
      <c r="M39" s="25"/>
      <c r="N39" s="211">
        <v>700</v>
      </c>
      <c r="O39" s="25"/>
      <c r="P39" s="38">
        <v>711</v>
      </c>
      <c r="Q39" s="25"/>
      <c r="R39" s="39">
        <v>555</v>
      </c>
      <c r="S39" s="25"/>
      <c r="T39" s="209"/>
      <c r="U39" s="210">
        <v>1887</v>
      </c>
      <c r="V39" s="25"/>
      <c r="W39" s="211">
        <v>1943</v>
      </c>
      <c r="X39" s="25"/>
      <c r="Y39" s="405">
        <v>-2.9</v>
      </c>
      <c r="Z39" s="212"/>
      <c r="AA39" s="229"/>
      <c r="AB39" s="229"/>
    </row>
    <row r="40" spans="1:29" x14ac:dyDescent="0.25">
      <c r="A40" s="30"/>
      <c r="B40" s="30"/>
      <c r="D40" s="31"/>
      <c r="E40" s="32"/>
      <c r="F40" s="31"/>
      <c r="G40" s="32"/>
      <c r="H40" s="213"/>
      <c r="I40" s="32"/>
      <c r="J40" s="26"/>
      <c r="K40" s="32"/>
      <c r="L40" s="213"/>
      <c r="M40" s="32"/>
      <c r="N40" s="26"/>
      <c r="O40" s="32"/>
      <c r="P40" s="31"/>
      <c r="Q40" s="32"/>
      <c r="R40" s="31"/>
      <c r="S40" s="32"/>
      <c r="T40" s="199"/>
      <c r="U40" s="213"/>
      <c r="V40" s="32"/>
      <c r="W40" s="26"/>
      <c r="X40" s="32"/>
      <c r="Y40" s="137"/>
      <c r="Z40" s="212"/>
      <c r="AA40" s="229"/>
      <c r="AB40" s="229"/>
    </row>
    <row r="41" spans="1:29" x14ac:dyDescent="0.25">
      <c r="A41" s="37" t="s">
        <v>22</v>
      </c>
      <c r="B41" s="47" t="s">
        <v>21</v>
      </c>
      <c r="C41" s="18"/>
      <c r="D41" s="38">
        <v>73</v>
      </c>
      <c r="E41" s="25"/>
      <c r="F41" s="39">
        <v>83</v>
      </c>
      <c r="G41" s="25"/>
      <c r="H41" s="210">
        <v>71</v>
      </c>
      <c r="I41" s="25"/>
      <c r="J41" s="211">
        <v>120</v>
      </c>
      <c r="K41" s="25"/>
      <c r="L41" s="210">
        <v>11</v>
      </c>
      <c r="M41" s="25"/>
      <c r="N41" s="211">
        <v>141</v>
      </c>
      <c r="O41" s="25"/>
      <c r="P41" s="38">
        <v>34</v>
      </c>
      <c r="Q41" s="25"/>
      <c r="R41" s="39">
        <v>40</v>
      </c>
      <c r="S41" s="25"/>
      <c r="T41" s="209"/>
      <c r="U41" s="210">
        <v>115</v>
      </c>
      <c r="V41" s="25"/>
      <c r="W41" s="211">
        <v>300</v>
      </c>
      <c r="X41" s="25"/>
      <c r="Y41" s="405">
        <v>-61.6</v>
      </c>
      <c r="Z41" s="212"/>
      <c r="AA41" s="229"/>
      <c r="AB41" s="229"/>
      <c r="AC41" s="416"/>
    </row>
    <row r="42" spans="1:29" x14ac:dyDescent="0.25">
      <c r="A42" s="30"/>
      <c r="B42" s="30"/>
      <c r="D42" s="33"/>
      <c r="E42" s="20"/>
      <c r="F42" s="33"/>
      <c r="G42" s="20"/>
      <c r="H42" s="33"/>
      <c r="I42" s="20"/>
      <c r="J42" s="33"/>
      <c r="K42" s="20"/>
      <c r="L42" s="33"/>
      <c r="M42" s="20"/>
      <c r="N42" s="33"/>
      <c r="O42" s="20"/>
      <c r="P42" s="33"/>
      <c r="Q42" s="20"/>
      <c r="R42" s="33"/>
      <c r="S42" s="20"/>
      <c r="T42" s="199"/>
      <c r="U42" s="33"/>
      <c r="V42" s="20"/>
      <c r="W42" s="33"/>
      <c r="X42" s="20"/>
      <c r="Z42" s="17"/>
      <c r="AA42" s="229"/>
      <c r="AB42" s="229"/>
    </row>
    <row r="43" spans="1:29" x14ac:dyDescent="0.25">
      <c r="A43" s="37" t="s">
        <v>23</v>
      </c>
      <c r="B43" s="47" t="s">
        <v>24</v>
      </c>
      <c r="C43" s="18"/>
      <c r="D43" s="405">
        <v>10.4</v>
      </c>
      <c r="E43" s="40"/>
      <c r="F43" s="406">
        <v>13.2</v>
      </c>
      <c r="G43" s="40"/>
      <c r="H43" s="214">
        <v>10.7</v>
      </c>
      <c r="I43" s="40"/>
      <c r="J43" s="215">
        <v>17.399999999999999</v>
      </c>
      <c r="K43" s="40"/>
      <c r="L43" s="214">
        <v>2.1</v>
      </c>
      <c r="M43" s="40"/>
      <c r="N43" s="215">
        <v>20.100000000000001</v>
      </c>
      <c r="O43" s="40"/>
      <c r="P43" s="41">
        <v>4.8</v>
      </c>
      <c r="Q43" s="40"/>
      <c r="R43" s="42">
        <v>7.1</v>
      </c>
      <c r="S43" s="40"/>
      <c r="T43" s="209"/>
      <c r="U43" s="214">
        <v>6.1</v>
      </c>
      <c r="V43" s="40"/>
      <c r="W43" s="215">
        <v>15.5</v>
      </c>
      <c r="X43" s="25"/>
      <c r="Y43" s="460" t="s">
        <v>299</v>
      </c>
      <c r="Z43" s="212"/>
      <c r="AA43" s="229"/>
      <c r="AB43" s="229"/>
    </row>
    <row r="44" spans="1:29" x14ac:dyDescent="0.25">
      <c r="T44" s="216"/>
      <c r="U44" s="217"/>
      <c r="V44" s="218"/>
      <c r="W44" s="219"/>
      <c r="X44" s="218"/>
      <c r="Y44" s="220"/>
      <c r="Z44" s="221"/>
      <c r="AA44" s="229"/>
      <c r="AB44" s="229"/>
    </row>
    <row r="45" spans="1:29" x14ac:dyDescent="0.25">
      <c r="AA45" s="229"/>
      <c r="AB45" s="229"/>
    </row>
    <row r="46" spans="1:29" x14ac:dyDescent="0.25">
      <c r="A46" s="231" t="s">
        <v>30</v>
      </c>
      <c r="AA46" s="229"/>
      <c r="AB46" s="229"/>
    </row>
    <row r="47" spans="1:29" x14ac:dyDescent="0.25">
      <c r="AA47" s="229"/>
      <c r="AB47" s="229"/>
    </row>
    <row r="48" spans="1:29" ht="15.75" thickBot="1" x14ac:dyDescent="0.3">
      <c r="A48" s="22"/>
      <c r="B48" s="45"/>
      <c r="C48" s="16"/>
      <c r="D48" s="34" t="s">
        <v>15</v>
      </c>
      <c r="E48" s="16"/>
      <c r="F48" s="35" t="s">
        <v>16</v>
      </c>
      <c r="G48" s="16"/>
      <c r="H48" s="34" t="s">
        <v>275</v>
      </c>
      <c r="I48" s="16"/>
      <c r="J48" s="35" t="s">
        <v>12</v>
      </c>
      <c r="K48" s="16"/>
      <c r="L48" s="34" t="s">
        <v>285</v>
      </c>
      <c r="M48" s="16"/>
      <c r="N48" s="35" t="s">
        <v>13</v>
      </c>
      <c r="O48" s="16"/>
      <c r="P48" s="34" t="s">
        <v>301</v>
      </c>
      <c r="Q48" s="16"/>
      <c r="R48" s="35" t="s">
        <v>14</v>
      </c>
      <c r="S48" s="16"/>
      <c r="T48" s="48"/>
      <c r="U48" s="49" t="s">
        <v>293</v>
      </c>
      <c r="V48" s="51"/>
      <c r="W48" s="198" t="s">
        <v>294</v>
      </c>
      <c r="X48" s="51"/>
      <c r="Y48" s="49" t="s">
        <v>17</v>
      </c>
      <c r="Z48" s="50"/>
      <c r="AA48" s="229"/>
      <c r="AB48" s="229"/>
    </row>
    <row r="49" spans="1:30" x14ac:dyDescent="0.25">
      <c r="A49" s="15"/>
      <c r="B49" s="15"/>
      <c r="D49" s="15"/>
      <c r="E49" s="15"/>
      <c r="F49" s="15"/>
      <c r="G49" s="15"/>
      <c r="H49" s="15"/>
      <c r="I49" s="15"/>
      <c r="J49" s="15"/>
      <c r="K49" s="15"/>
      <c r="L49" s="15"/>
      <c r="M49" s="15"/>
      <c r="N49" s="15"/>
      <c r="O49" s="15"/>
      <c r="P49" s="15"/>
      <c r="Q49" s="15"/>
      <c r="R49" s="15"/>
      <c r="S49" s="15"/>
      <c r="T49" s="199"/>
      <c r="U49" s="15"/>
      <c r="V49" s="15"/>
      <c r="W49" s="15"/>
      <c r="X49" s="15"/>
      <c r="Z49" s="17"/>
      <c r="AA49" s="229"/>
      <c r="AB49" s="229"/>
    </row>
    <row r="50" spans="1:30" x14ac:dyDescent="0.25">
      <c r="A50" s="37" t="s">
        <v>28</v>
      </c>
      <c r="B50" s="47" t="s">
        <v>19</v>
      </c>
      <c r="C50" s="18"/>
      <c r="D50" s="38">
        <v>2276</v>
      </c>
      <c r="E50" s="25"/>
      <c r="F50" s="39">
        <v>2368</v>
      </c>
      <c r="G50" s="25"/>
      <c r="H50" s="210">
        <v>2967</v>
      </c>
      <c r="I50" s="25"/>
      <c r="J50" s="211">
        <v>2630</v>
      </c>
      <c r="K50" s="25"/>
      <c r="L50" s="210">
        <v>2714</v>
      </c>
      <c r="M50" s="25"/>
      <c r="N50" s="211">
        <v>2928</v>
      </c>
      <c r="O50" s="25"/>
      <c r="P50" s="38">
        <v>2459</v>
      </c>
      <c r="Q50" s="25"/>
      <c r="R50" s="39">
        <v>2853</v>
      </c>
      <c r="S50" s="25"/>
      <c r="T50" s="209"/>
      <c r="U50" s="210">
        <v>8140</v>
      </c>
      <c r="V50" s="25"/>
      <c r="W50" s="211">
        <v>8411</v>
      </c>
      <c r="X50" s="25"/>
      <c r="Y50" s="405">
        <v>-3.2</v>
      </c>
      <c r="Z50" s="212"/>
      <c r="AA50" s="229"/>
      <c r="AB50" s="229"/>
    </row>
    <row r="51" spans="1:30" x14ac:dyDescent="0.25">
      <c r="A51" s="30"/>
      <c r="B51" s="30"/>
      <c r="D51" s="31"/>
      <c r="E51" s="32"/>
      <c r="F51" s="31"/>
      <c r="G51" s="32"/>
      <c r="H51" s="213"/>
      <c r="I51" s="32"/>
      <c r="J51" s="26"/>
      <c r="K51" s="32"/>
      <c r="L51" s="213"/>
      <c r="M51" s="32"/>
      <c r="N51" s="26"/>
      <c r="O51" s="32"/>
      <c r="P51" s="31"/>
      <c r="Q51" s="32"/>
      <c r="R51" s="31"/>
      <c r="S51" s="32"/>
      <c r="T51" s="199"/>
      <c r="U51" s="213"/>
      <c r="V51" s="32"/>
      <c r="W51" s="26"/>
      <c r="X51" s="32"/>
      <c r="Y51" s="137"/>
      <c r="Z51" s="212"/>
      <c r="AA51" s="229"/>
      <c r="AB51" s="229"/>
    </row>
    <row r="52" spans="1:30" x14ac:dyDescent="0.25">
      <c r="A52" s="37" t="s">
        <v>20</v>
      </c>
      <c r="B52" s="47" t="s">
        <v>21</v>
      </c>
      <c r="C52" s="18"/>
      <c r="D52" s="38">
        <v>661</v>
      </c>
      <c r="E52" s="25"/>
      <c r="F52" s="39">
        <v>637</v>
      </c>
      <c r="G52" s="25"/>
      <c r="H52" s="210">
        <v>895</v>
      </c>
      <c r="I52" s="25"/>
      <c r="J52" s="211">
        <v>691</v>
      </c>
      <c r="K52" s="25"/>
      <c r="L52" s="210">
        <v>726</v>
      </c>
      <c r="M52" s="25"/>
      <c r="N52" s="211">
        <v>931</v>
      </c>
      <c r="O52" s="25"/>
      <c r="P52" s="38">
        <v>787</v>
      </c>
      <c r="Q52" s="25"/>
      <c r="R52" s="39">
        <v>813</v>
      </c>
      <c r="S52" s="25"/>
      <c r="T52" s="209"/>
      <c r="U52" s="210">
        <v>2409</v>
      </c>
      <c r="V52" s="25"/>
      <c r="W52" s="211">
        <v>2434</v>
      </c>
      <c r="X52" s="25"/>
      <c r="Y52" s="405">
        <v>-1</v>
      </c>
      <c r="Z52" s="212"/>
      <c r="AA52" s="229"/>
      <c r="AB52" s="229"/>
    </row>
    <row r="53" spans="1:30" x14ac:dyDescent="0.25">
      <c r="A53" s="30"/>
      <c r="B53" s="30"/>
      <c r="D53" s="31"/>
      <c r="E53" s="32"/>
      <c r="F53" s="31"/>
      <c r="G53" s="32"/>
      <c r="H53" s="213"/>
      <c r="I53" s="32"/>
      <c r="J53" s="26"/>
      <c r="K53" s="32"/>
      <c r="L53" s="213"/>
      <c r="M53" s="32"/>
      <c r="N53" s="26"/>
      <c r="O53" s="32"/>
      <c r="P53" s="31"/>
      <c r="Q53" s="32"/>
      <c r="R53" s="31"/>
      <c r="S53" s="32"/>
      <c r="T53" s="199"/>
      <c r="U53" s="213"/>
      <c r="V53" s="32"/>
      <c r="W53" s="26"/>
      <c r="X53" s="32"/>
      <c r="Y53" s="137"/>
      <c r="Z53" s="212"/>
      <c r="AA53" s="229"/>
      <c r="AB53" s="229"/>
    </row>
    <row r="54" spans="1:30" x14ac:dyDescent="0.25">
      <c r="A54" s="37" t="s">
        <v>22</v>
      </c>
      <c r="B54" s="47" t="s">
        <v>21</v>
      </c>
      <c r="C54" s="18"/>
      <c r="D54" s="38">
        <v>157</v>
      </c>
      <c r="E54" s="25"/>
      <c r="F54" s="39">
        <v>106</v>
      </c>
      <c r="G54" s="25"/>
      <c r="H54" s="210">
        <v>248</v>
      </c>
      <c r="I54" s="25"/>
      <c r="J54" s="211">
        <v>187</v>
      </c>
      <c r="K54" s="25"/>
      <c r="L54" s="210">
        <v>183</v>
      </c>
      <c r="M54" s="25"/>
      <c r="N54" s="211">
        <v>271</v>
      </c>
      <c r="O54" s="25"/>
      <c r="P54" s="38">
        <v>161</v>
      </c>
      <c r="Q54" s="25"/>
      <c r="R54" s="39">
        <v>221</v>
      </c>
      <c r="S54" s="25"/>
      <c r="T54" s="209"/>
      <c r="U54" s="210">
        <v>592</v>
      </c>
      <c r="V54" s="25"/>
      <c r="W54" s="211">
        <v>678</v>
      </c>
      <c r="X54" s="25"/>
      <c r="Y54" s="405">
        <v>-12.7</v>
      </c>
      <c r="Z54" s="212"/>
      <c r="AA54" s="229"/>
      <c r="AB54" s="229"/>
    </row>
    <row r="55" spans="1:30" x14ac:dyDescent="0.25">
      <c r="A55" s="30"/>
      <c r="B55" s="30"/>
      <c r="D55" s="33"/>
      <c r="E55" s="20"/>
      <c r="F55" s="33"/>
      <c r="G55" s="20"/>
      <c r="H55" s="33"/>
      <c r="I55" s="20"/>
      <c r="J55" s="33"/>
      <c r="K55" s="20"/>
      <c r="L55" s="33"/>
      <c r="M55" s="20"/>
      <c r="N55" s="33"/>
      <c r="O55" s="20"/>
      <c r="P55" s="33"/>
      <c r="Q55" s="20"/>
      <c r="R55" s="33"/>
      <c r="S55" s="20"/>
      <c r="T55" s="199"/>
      <c r="U55" s="33"/>
      <c r="V55" s="20"/>
      <c r="W55" s="33"/>
      <c r="X55" s="20"/>
      <c r="Z55" s="17"/>
      <c r="AA55" s="229"/>
      <c r="AB55" s="229"/>
    </row>
    <row r="56" spans="1:30" x14ac:dyDescent="0.25">
      <c r="A56" s="37" t="s">
        <v>23</v>
      </c>
      <c r="B56" s="47" t="s">
        <v>24</v>
      </c>
      <c r="C56" s="18"/>
      <c r="D56" s="41">
        <v>23.7</v>
      </c>
      <c r="E56" s="40"/>
      <c r="F56" s="42">
        <v>16.600000000000001</v>
      </c>
      <c r="G56" s="40"/>
      <c r="H56" s="214">
        <v>27.7</v>
      </c>
      <c r="I56" s="40"/>
      <c r="J56" s="215">
        <v>27</v>
      </c>
      <c r="K56" s="40"/>
      <c r="L56" s="214">
        <v>25.1</v>
      </c>
      <c r="M56" s="40"/>
      <c r="N56" s="215">
        <v>29.1</v>
      </c>
      <c r="O56" s="40"/>
      <c r="P56" s="41">
        <v>20.5</v>
      </c>
      <c r="Q56" s="40"/>
      <c r="R56" s="42">
        <v>27.2</v>
      </c>
      <c r="S56" s="40"/>
      <c r="T56" s="209"/>
      <c r="U56" s="214">
        <v>24.6</v>
      </c>
      <c r="V56" s="40"/>
      <c r="W56" s="215">
        <v>27.9</v>
      </c>
      <c r="X56" s="25"/>
      <c r="Y56" s="460" t="s">
        <v>298</v>
      </c>
      <c r="Z56" s="212"/>
      <c r="AA56" s="229"/>
      <c r="AB56" s="229"/>
    </row>
    <row r="57" spans="1:30" x14ac:dyDescent="0.25">
      <c r="T57" s="216"/>
      <c r="U57" s="217"/>
      <c r="V57" s="218"/>
      <c r="W57" s="219"/>
      <c r="X57" s="218"/>
      <c r="Y57" s="220"/>
      <c r="Z57" s="221"/>
      <c r="AA57" s="229"/>
      <c r="AB57" s="229"/>
    </row>
    <row r="58" spans="1:30" x14ac:dyDescent="0.25">
      <c r="AA58" s="229"/>
      <c r="AB58" s="229"/>
    </row>
    <row r="59" spans="1:30" x14ac:dyDescent="0.25">
      <c r="A59" s="231" t="s">
        <v>31</v>
      </c>
      <c r="AA59" s="229"/>
      <c r="AB59" s="229"/>
    </row>
    <row r="60" spans="1:30" x14ac:dyDescent="0.25">
      <c r="AA60" s="229"/>
      <c r="AB60" s="229"/>
    </row>
    <row r="61" spans="1:30" ht="15.75" thickBot="1" x14ac:dyDescent="0.3">
      <c r="A61" s="22"/>
      <c r="B61" s="45"/>
      <c r="C61" s="16"/>
      <c r="D61" s="34" t="s">
        <v>15</v>
      </c>
      <c r="E61" s="16"/>
      <c r="F61" s="35" t="s">
        <v>16</v>
      </c>
      <c r="G61" s="16"/>
      <c r="H61" s="34" t="s">
        <v>275</v>
      </c>
      <c r="I61" s="16"/>
      <c r="J61" s="35" t="s">
        <v>12</v>
      </c>
      <c r="K61" s="16"/>
      <c r="L61" s="34" t="s">
        <v>285</v>
      </c>
      <c r="M61" s="16"/>
      <c r="N61" s="35" t="s">
        <v>13</v>
      </c>
      <c r="O61" s="16"/>
      <c r="P61" s="34" t="s">
        <v>301</v>
      </c>
      <c r="Q61" s="16"/>
      <c r="R61" s="35" t="s">
        <v>14</v>
      </c>
      <c r="S61" s="16"/>
      <c r="T61" s="48"/>
      <c r="U61" s="49" t="s">
        <v>293</v>
      </c>
      <c r="V61" s="51"/>
      <c r="W61" s="198" t="s">
        <v>294</v>
      </c>
      <c r="X61" s="51"/>
      <c r="Y61" s="49" t="s">
        <v>17</v>
      </c>
      <c r="Z61" s="50"/>
      <c r="AA61" s="229"/>
      <c r="AB61" s="229"/>
      <c r="AD61" s="416"/>
    </row>
    <row r="62" spans="1:30" x14ac:dyDescent="0.25">
      <c r="A62" s="15"/>
      <c r="B62" s="15"/>
      <c r="D62" s="15"/>
      <c r="E62" s="15"/>
      <c r="F62" s="15"/>
      <c r="G62" s="15"/>
      <c r="H62" s="15"/>
      <c r="I62" s="15"/>
      <c r="J62" s="15"/>
      <c r="K62" s="15"/>
      <c r="L62" s="15"/>
      <c r="M62" s="15"/>
      <c r="N62" s="15"/>
      <c r="O62" s="15"/>
      <c r="P62" s="15"/>
      <c r="Q62" s="15"/>
      <c r="R62" s="15"/>
      <c r="S62" s="15"/>
      <c r="T62" s="199"/>
      <c r="U62" s="15"/>
      <c r="V62" s="15"/>
      <c r="W62" s="15"/>
      <c r="X62" s="15"/>
      <c r="Z62" s="17"/>
      <c r="AA62" s="229"/>
      <c r="AB62" s="229"/>
    </row>
    <row r="63" spans="1:30" x14ac:dyDescent="0.25">
      <c r="A63" s="37" t="s">
        <v>28</v>
      </c>
      <c r="B63" s="47" t="s">
        <v>32</v>
      </c>
      <c r="C63" s="18"/>
      <c r="D63" s="38">
        <v>10740</v>
      </c>
      <c r="E63" s="25"/>
      <c r="F63" s="39">
        <v>10368</v>
      </c>
      <c r="G63" s="25"/>
      <c r="H63" s="210">
        <v>11930</v>
      </c>
      <c r="I63" s="25"/>
      <c r="J63" s="211">
        <v>12378</v>
      </c>
      <c r="K63" s="25"/>
      <c r="L63" s="210">
        <v>18294</v>
      </c>
      <c r="M63" s="25"/>
      <c r="N63" s="211">
        <v>19687</v>
      </c>
      <c r="O63" s="25"/>
      <c r="P63" s="38">
        <v>11749</v>
      </c>
      <c r="Q63" s="25"/>
      <c r="R63" s="39">
        <v>11690</v>
      </c>
      <c r="S63" s="25"/>
      <c r="T63" s="209"/>
      <c r="U63" s="210">
        <v>41973</v>
      </c>
      <c r="V63" s="25"/>
      <c r="W63" s="211">
        <v>43755</v>
      </c>
      <c r="X63" s="25"/>
      <c r="Y63" s="405">
        <v>-4.0999999999999996</v>
      </c>
      <c r="Z63" s="212"/>
      <c r="AA63" s="229"/>
      <c r="AB63" s="229"/>
    </row>
    <row r="64" spans="1:30" x14ac:dyDescent="0.25">
      <c r="A64" s="30"/>
      <c r="B64" s="30"/>
      <c r="D64" s="31"/>
      <c r="E64" s="32"/>
      <c r="F64" s="31"/>
      <c r="G64" s="32"/>
      <c r="H64" s="213"/>
      <c r="I64" s="32"/>
      <c r="J64" s="26"/>
      <c r="K64" s="32"/>
      <c r="L64" s="213"/>
      <c r="M64" s="32"/>
      <c r="N64" s="26"/>
      <c r="O64" s="32"/>
      <c r="P64" s="31"/>
      <c r="Q64" s="32"/>
      <c r="R64" s="31"/>
      <c r="S64" s="32"/>
      <c r="T64" s="199"/>
      <c r="U64" s="213"/>
      <c r="V64" s="32"/>
      <c r="W64" s="26"/>
      <c r="X64" s="32"/>
      <c r="Y64" s="137"/>
      <c r="Z64" s="212"/>
      <c r="AA64" s="229"/>
      <c r="AB64" s="229"/>
    </row>
    <row r="65" spans="1:29" x14ac:dyDescent="0.25">
      <c r="A65" s="37" t="s">
        <v>20</v>
      </c>
      <c r="B65" s="47" t="s">
        <v>21</v>
      </c>
      <c r="C65" s="18"/>
      <c r="D65" s="38">
        <v>211</v>
      </c>
      <c r="E65" s="25"/>
      <c r="F65" s="39">
        <v>188</v>
      </c>
      <c r="G65" s="25"/>
      <c r="H65" s="210">
        <v>246</v>
      </c>
      <c r="I65" s="25"/>
      <c r="J65" s="211">
        <v>262</v>
      </c>
      <c r="K65" s="25"/>
      <c r="L65" s="210">
        <v>312</v>
      </c>
      <c r="M65" s="25"/>
      <c r="N65" s="211">
        <v>344</v>
      </c>
      <c r="O65" s="25"/>
      <c r="P65" s="38">
        <v>174</v>
      </c>
      <c r="Q65" s="25"/>
      <c r="R65" s="39">
        <v>186</v>
      </c>
      <c r="S65" s="25"/>
      <c r="T65" s="209"/>
      <c r="U65" s="210">
        <v>732</v>
      </c>
      <c r="V65" s="25"/>
      <c r="W65" s="211">
        <v>792</v>
      </c>
      <c r="X65" s="25"/>
      <c r="Y65" s="405">
        <v>-7.6</v>
      </c>
      <c r="Z65" s="212"/>
      <c r="AA65" s="229"/>
      <c r="AB65" s="229"/>
    </row>
    <row r="66" spans="1:29" x14ac:dyDescent="0.25">
      <c r="A66" s="30"/>
      <c r="B66" s="30"/>
      <c r="D66" s="31"/>
      <c r="E66" s="32"/>
      <c r="F66" s="31"/>
      <c r="G66" s="32"/>
      <c r="H66" s="213"/>
      <c r="I66" s="32"/>
      <c r="J66" s="26"/>
      <c r="K66" s="32"/>
      <c r="L66" s="213"/>
      <c r="M66" s="32"/>
      <c r="N66" s="26"/>
      <c r="O66" s="32"/>
      <c r="P66" s="31"/>
      <c r="Q66" s="32"/>
      <c r="R66" s="31"/>
      <c r="S66" s="32"/>
      <c r="T66" s="199"/>
      <c r="U66" s="213"/>
      <c r="V66" s="32"/>
      <c r="W66" s="26"/>
      <c r="X66" s="32"/>
      <c r="Y66" s="137"/>
      <c r="Z66" s="212"/>
      <c r="AA66" s="229"/>
      <c r="AB66" s="229"/>
    </row>
    <row r="67" spans="1:29" x14ac:dyDescent="0.25">
      <c r="A67" s="37" t="s">
        <v>22</v>
      </c>
      <c r="B67" s="47" t="s">
        <v>21</v>
      </c>
      <c r="C67" s="18"/>
      <c r="D67" s="408">
        <v>-4</v>
      </c>
      <c r="E67" s="25"/>
      <c r="F67" s="407">
        <v>-28</v>
      </c>
      <c r="G67" s="25"/>
      <c r="H67" s="210">
        <v>15</v>
      </c>
      <c r="I67" s="25"/>
      <c r="J67" s="211">
        <v>27</v>
      </c>
      <c r="K67" s="25"/>
      <c r="L67" s="210">
        <v>37</v>
      </c>
      <c r="M67" s="25"/>
      <c r="N67" s="211">
        <v>64</v>
      </c>
      <c r="O67" s="25"/>
      <c r="P67" s="38">
        <v>-9</v>
      </c>
      <c r="Q67" s="25"/>
      <c r="R67" s="39">
        <v>4</v>
      </c>
      <c r="S67" s="25"/>
      <c r="T67" s="209"/>
      <c r="U67" s="210">
        <v>44</v>
      </c>
      <c r="V67" s="25"/>
      <c r="W67" s="211">
        <v>95</v>
      </c>
      <c r="X67" s="25"/>
      <c r="Y67" s="405">
        <v>-54</v>
      </c>
      <c r="Z67" s="212"/>
      <c r="AA67" s="229"/>
      <c r="AB67" s="229"/>
    </row>
    <row r="68" spans="1:29" x14ac:dyDescent="0.25">
      <c r="A68" s="30"/>
      <c r="B68" s="30"/>
      <c r="D68" s="33"/>
      <c r="E68" s="20"/>
      <c r="F68" s="33"/>
      <c r="G68" s="20"/>
      <c r="H68" s="33"/>
      <c r="I68" s="20"/>
      <c r="J68" s="33"/>
      <c r="K68" s="20"/>
      <c r="L68" s="33"/>
      <c r="M68" s="20"/>
      <c r="N68" s="33"/>
      <c r="O68" s="20"/>
      <c r="P68" s="33"/>
      <c r="Q68" s="20"/>
      <c r="R68" s="33"/>
      <c r="S68" s="20"/>
      <c r="T68" s="199"/>
      <c r="U68" s="33"/>
      <c r="V68" s="20"/>
      <c r="W68" s="33"/>
      <c r="X68" s="20"/>
      <c r="Z68" s="17"/>
      <c r="AA68" s="229"/>
      <c r="AB68" s="229"/>
    </row>
    <row r="69" spans="1:29" x14ac:dyDescent="0.25">
      <c r="A69" s="37" t="s">
        <v>23</v>
      </c>
      <c r="B69" s="47" t="s">
        <v>24</v>
      </c>
      <c r="C69" s="18"/>
      <c r="D69" s="405">
        <v>-2</v>
      </c>
      <c r="E69" s="40"/>
      <c r="F69" s="437">
        <v>-15</v>
      </c>
      <c r="G69" s="40"/>
      <c r="H69" s="214">
        <v>6.3</v>
      </c>
      <c r="I69" s="40"/>
      <c r="J69" s="215">
        <v>10.5</v>
      </c>
      <c r="K69" s="40"/>
      <c r="L69" s="214">
        <v>12</v>
      </c>
      <c r="M69" s="40"/>
      <c r="N69" s="215">
        <v>18.7</v>
      </c>
      <c r="O69" s="40"/>
      <c r="P69" s="41">
        <v>-5.0999999999999996</v>
      </c>
      <c r="Q69" s="40"/>
      <c r="R69" s="42">
        <v>1.9</v>
      </c>
      <c r="S69" s="40"/>
      <c r="T69" s="209"/>
      <c r="U69" s="214">
        <v>6</v>
      </c>
      <c r="V69" s="40"/>
      <c r="W69" s="215">
        <v>12</v>
      </c>
      <c r="X69" s="25"/>
      <c r="Y69" s="460" t="s">
        <v>300</v>
      </c>
      <c r="Z69" s="212"/>
      <c r="AA69" s="229"/>
      <c r="AB69" s="229"/>
    </row>
    <row r="70" spans="1:29" x14ac:dyDescent="0.25">
      <c r="T70" s="216"/>
      <c r="U70" s="217"/>
      <c r="V70" s="218"/>
      <c r="W70" s="219"/>
      <c r="X70" s="218"/>
      <c r="Y70" s="220"/>
      <c r="Z70" s="221"/>
      <c r="AA70" s="229"/>
      <c r="AB70" s="229"/>
      <c r="AC70" s="436"/>
    </row>
    <row r="71" spans="1:29" x14ac:dyDescent="0.25">
      <c r="AA71" s="229"/>
      <c r="AB71" s="229"/>
    </row>
  </sheetData>
  <pageMargins left="0.31496062992125984" right="0.11811023622047245" top="0.15748031496062992" bottom="0.15748031496062992" header="0.31496062992125984" footer="0.31496062992125984"/>
  <pageSetup scale="55" orientation="landscape"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2"/>
  <sheetViews>
    <sheetView showGridLines="0" zoomScale="75" zoomScaleNormal="75" workbookViewId="0">
      <selection activeCell="E1" sqref="E1"/>
    </sheetView>
  </sheetViews>
  <sheetFormatPr defaultColWidth="11.5703125" defaultRowHeight="15" x14ac:dyDescent="0.25"/>
  <cols>
    <col min="1" max="1" width="43.5703125" customWidth="1"/>
    <col min="2" max="2" width="5.5703125" customWidth="1"/>
    <col min="3" max="3" width="12.5703125" customWidth="1"/>
    <col min="4" max="4" width="1.5703125" customWidth="1"/>
    <col min="5" max="5" width="12.5703125" customWidth="1"/>
    <col min="6" max="6" width="5.5703125" customWidth="1"/>
    <col min="7" max="7" width="12.5703125" customWidth="1"/>
    <col min="8" max="8" width="1.5703125" customWidth="1"/>
    <col min="9" max="9" width="12.5703125" customWidth="1"/>
    <col min="10" max="10" width="5.5703125" customWidth="1"/>
    <col min="11" max="11" width="12.5703125" customWidth="1"/>
    <col min="12" max="12" width="1.5703125" customWidth="1"/>
    <col min="13" max="13" width="12.5703125" customWidth="1"/>
    <col min="14" max="14" width="5.5703125" customWidth="1"/>
    <col min="15" max="15" width="12.5703125" customWidth="1"/>
    <col min="16" max="16" width="1.5703125" customWidth="1"/>
    <col min="17" max="17" width="12.5703125" customWidth="1"/>
    <col min="18" max="18" width="5.5703125" customWidth="1"/>
    <col min="19" max="19" width="1.5703125" customWidth="1"/>
    <col min="20" max="20" width="12.5703125" customWidth="1"/>
    <col min="21" max="21" width="1.5703125" customWidth="1"/>
    <col min="22" max="22" width="12.5703125" customWidth="1"/>
    <col min="23" max="23" width="1.5703125" customWidth="1"/>
    <col min="24" max="24" width="12.5703125" customWidth="1"/>
    <col min="25" max="25" width="1.5703125" customWidth="1"/>
  </cols>
  <sheetData>
    <row r="1" spans="1:25" x14ac:dyDescent="0.25">
      <c r="A1" s="232" t="s">
        <v>33</v>
      </c>
      <c r="B1" s="61"/>
      <c r="C1" s="61"/>
      <c r="D1" s="61"/>
      <c r="E1" s="61"/>
      <c r="F1" s="61"/>
      <c r="G1" s="61"/>
      <c r="H1" s="61"/>
      <c r="I1" s="61"/>
      <c r="J1" s="61"/>
      <c r="K1" s="61"/>
      <c r="L1" s="61"/>
      <c r="M1" s="61"/>
      <c r="N1" s="61"/>
      <c r="O1" s="61"/>
      <c r="P1" s="61"/>
      <c r="Q1" s="52"/>
      <c r="R1" s="61" t="s">
        <v>34</v>
      </c>
      <c r="S1" s="61"/>
      <c r="T1" s="61"/>
      <c r="U1" s="61"/>
      <c r="V1" s="52"/>
      <c r="W1" s="52"/>
      <c r="X1" s="61"/>
    </row>
    <row r="2" spans="1:25" x14ac:dyDescent="0.25">
      <c r="A2" s="52"/>
      <c r="B2" s="52"/>
      <c r="C2" s="52"/>
      <c r="D2" s="52"/>
      <c r="E2" s="52"/>
      <c r="F2" s="52"/>
      <c r="G2" s="52"/>
      <c r="H2" s="52"/>
      <c r="I2" s="52"/>
      <c r="J2" s="52"/>
      <c r="K2" s="52"/>
      <c r="L2" s="52"/>
      <c r="M2" s="52"/>
      <c r="N2" s="52"/>
      <c r="O2" s="52"/>
      <c r="P2" s="52"/>
      <c r="Q2" s="52"/>
      <c r="R2" s="52"/>
      <c r="S2" s="52"/>
      <c r="T2" s="52"/>
      <c r="U2" s="52"/>
      <c r="V2" s="52"/>
      <c r="W2" s="52"/>
      <c r="X2" s="52"/>
    </row>
    <row r="3" spans="1:25" x14ac:dyDescent="0.25">
      <c r="A3" s="52"/>
      <c r="B3" s="52"/>
      <c r="C3" s="52"/>
      <c r="D3" s="52"/>
      <c r="E3" s="52"/>
      <c r="F3" s="52"/>
      <c r="G3" s="52"/>
      <c r="H3" s="52"/>
      <c r="I3" s="52"/>
      <c r="J3" s="52"/>
      <c r="K3" s="52"/>
      <c r="L3" s="52"/>
      <c r="M3" s="52"/>
      <c r="N3" s="52"/>
      <c r="O3" s="52"/>
      <c r="P3" s="52"/>
      <c r="Q3" s="52"/>
      <c r="R3" s="52"/>
      <c r="S3" s="52"/>
      <c r="T3" s="52"/>
      <c r="U3" s="52"/>
      <c r="V3" s="52"/>
      <c r="W3" s="52"/>
      <c r="X3" s="52"/>
    </row>
    <row r="4" spans="1:25" ht="15.75" thickBot="1" x14ac:dyDescent="0.3">
      <c r="A4" s="61"/>
      <c r="B4" s="52"/>
      <c r="C4" s="34" t="s">
        <v>15</v>
      </c>
      <c r="D4" s="16"/>
      <c r="E4" s="35" t="s">
        <v>16</v>
      </c>
      <c r="F4" s="16"/>
      <c r="G4" s="34" t="s">
        <v>275</v>
      </c>
      <c r="H4" s="16"/>
      <c r="I4" s="35" t="s">
        <v>12</v>
      </c>
      <c r="J4" s="16"/>
      <c r="K4" s="34" t="s">
        <v>285</v>
      </c>
      <c r="L4" s="16"/>
      <c r="M4" s="35" t="s">
        <v>13</v>
      </c>
      <c r="N4" s="16"/>
      <c r="O4" s="34" t="s">
        <v>301</v>
      </c>
      <c r="P4" s="16"/>
      <c r="Q4" s="35" t="s">
        <v>14</v>
      </c>
      <c r="R4" s="16"/>
      <c r="S4" s="48"/>
      <c r="T4" s="49" t="s">
        <v>293</v>
      </c>
      <c r="U4" s="51"/>
      <c r="V4" s="198" t="s">
        <v>294</v>
      </c>
      <c r="W4" s="51"/>
      <c r="X4" s="49" t="s">
        <v>17</v>
      </c>
      <c r="Y4" s="50"/>
    </row>
    <row r="5" spans="1:25" x14ac:dyDescent="0.25">
      <c r="A5" s="61"/>
      <c r="B5" s="52"/>
      <c r="C5" s="16"/>
      <c r="D5" s="16"/>
      <c r="E5" s="16"/>
      <c r="F5" s="53"/>
      <c r="G5" s="16"/>
      <c r="H5" s="16"/>
      <c r="I5" s="16"/>
      <c r="J5" s="53"/>
      <c r="K5" s="16"/>
      <c r="L5" s="16"/>
      <c r="M5" s="16"/>
      <c r="N5" s="53"/>
      <c r="O5" s="16"/>
      <c r="P5" s="16"/>
      <c r="Q5" s="23"/>
      <c r="R5" s="53"/>
      <c r="S5" s="79"/>
      <c r="T5" s="16"/>
      <c r="U5" s="16"/>
      <c r="V5" s="23"/>
      <c r="W5" s="16"/>
      <c r="X5" s="16"/>
      <c r="Y5" s="17"/>
    </row>
    <row r="6" spans="1:25" x14ac:dyDescent="0.25">
      <c r="A6" s="104" t="s">
        <v>35</v>
      </c>
      <c r="B6" s="52"/>
      <c r="C6" s="19">
        <v>143526</v>
      </c>
      <c r="D6" s="64"/>
      <c r="E6" s="72">
        <v>173099</v>
      </c>
      <c r="F6" s="64"/>
      <c r="G6" s="19">
        <v>162078</v>
      </c>
      <c r="H6" s="64"/>
      <c r="I6" s="72">
        <v>156845</v>
      </c>
      <c r="J6" s="64"/>
      <c r="K6" s="19">
        <v>161489</v>
      </c>
      <c r="L6" s="64"/>
      <c r="M6" s="72">
        <v>139461</v>
      </c>
      <c r="N6" s="64"/>
      <c r="O6" s="19">
        <v>131883</v>
      </c>
      <c r="P6" s="64"/>
      <c r="Q6" s="72">
        <v>118765</v>
      </c>
      <c r="R6" s="64"/>
      <c r="S6" s="80"/>
      <c r="T6" s="19">
        <v>455450</v>
      </c>
      <c r="U6" s="64"/>
      <c r="V6" s="72">
        <v>415071</v>
      </c>
      <c r="W6" s="29"/>
      <c r="X6" s="458">
        <v>9.6999999999999993</v>
      </c>
      <c r="Y6" s="17"/>
    </row>
    <row r="7" spans="1:25" x14ac:dyDescent="0.25">
      <c r="A7" s="403" t="s">
        <v>36</v>
      </c>
      <c r="B7" s="52"/>
      <c r="C7" s="73">
        <v>85635</v>
      </c>
      <c r="D7" s="65"/>
      <c r="E7" s="73">
        <v>111326</v>
      </c>
      <c r="F7" s="65"/>
      <c r="G7" s="73">
        <v>93414</v>
      </c>
      <c r="H7" s="65"/>
      <c r="I7" s="73">
        <v>112209</v>
      </c>
      <c r="J7" s="65"/>
      <c r="K7" s="73">
        <v>89514</v>
      </c>
      <c r="L7" s="65"/>
      <c r="M7" s="73">
        <v>81346</v>
      </c>
      <c r="N7" s="65"/>
      <c r="O7" s="73">
        <v>74358</v>
      </c>
      <c r="P7" s="65"/>
      <c r="Q7" s="73">
        <v>57593</v>
      </c>
      <c r="R7" s="65"/>
      <c r="S7" s="81"/>
      <c r="T7" s="73">
        <v>257286</v>
      </c>
      <c r="U7" s="65"/>
      <c r="V7" s="73">
        <v>251148</v>
      </c>
      <c r="W7" s="57"/>
      <c r="X7" s="401">
        <v>2.4</v>
      </c>
      <c r="Y7" s="17"/>
    </row>
    <row r="8" spans="1:25" x14ac:dyDescent="0.25">
      <c r="A8" s="105" t="s">
        <v>37</v>
      </c>
      <c r="B8" s="52"/>
      <c r="C8" s="74">
        <v>38692</v>
      </c>
      <c r="D8" s="65"/>
      <c r="E8" s="74">
        <v>40741</v>
      </c>
      <c r="F8" s="65"/>
      <c r="G8" s="74">
        <v>45666</v>
      </c>
      <c r="H8" s="65"/>
      <c r="I8" s="74">
        <v>23307</v>
      </c>
      <c r="J8" s="65"/>
      <c r="K8" s="74">
        <v>51691</v>
      </c>
      <c r="L8" s="65"/>
      <c r="M8" s="74">
        <v>32704</v>
      </c>
      <c r="N8" s="65"/>
      <c r="O8" s="74">
        <v>46765</v>
      </c>
      <c r="P8" s="65"/>
      <c r="Q8" s="74">
        <v>40604</v>
      </c>
      <c r="R8" s="65"/>
      <c r="S8" s="81"/>
      <c r="T8" s="74">
        <v>144122</v>
      </c>
      <c r="U8" s="65"/>
      <c r="V8" s="74">
        <v>96615</v>
      </c>
      <c r="W8" s="57"/>
      <c r="X8" s="329">
        <v>49.2</v>
      </c>
      <c r="Y8" s="17"/>
    </row>
    <row r="9" spans="1:25" x14ac:dyDescent="0.25">
      <c r="A9" s="105" t="s">
        <v>38</v>
      </c>
      <c r="B9" s="52"/>
      <c r="C9" s="74">
        <v>19199</v>
      </c>
      <c r="D9" s="65"/>
      <c r="E9" s="438">
        <v>21032</v>
      </c>
      <c r="F9" s="65"/>
      <c r="G9" s="74">
        <v>22998</v>
      </c>
      <c r="H9" s="65"/>
      <c r="I9" s="74">
        <v>21329</v>
      </c>
      <c r="J9" s="65"/>
      <c r="K9" s="74">
        <v>20284</v>
      </c>
      <c r="L9" s="65"/>
      <c r="M9" s="74">
        <v>25411</v>
      </c>
      <c r="N9" s="65"/>
      <c r="O9" s="74">
        <v>10760</v>
      </c>
      <c r="P9" s="65"/>
      <c r="Q9" s="74">
        <v>20568</v>
      </c>
      <c r="R9" s="65"/>
      <c r="S9" s="81"/>
      <c r="T9" s="74">
        <v>54042</v>
      </c>
      <c r="U9" s="65"/>
      <c r="V9" s="74">
        <v>67308</v>
      </c>
      <c r="W9" s="57"/>
      <c r="X9" s="329">
        <v>-19.7</v>
      </c>
      <c r="Y9" s="17"/>
    </row>
    <row r="10" spans="1:25" x14ac:dyDescent="0.25">
      <c r="A10" s="104" t="s">
        <v>39</v>
      </c>
      <c r="B10" s="52"/>
      <c r="C10" s="19">
        <v>266544</v>
      </c>
      <c r="D10" s="64"/>
      <c r="E10" s="439">
        <v>334859</v>
      </c>
      <c r="F10" s="64"/>
      <c r="G10" s="19">
        <v>239346</v>
      </c>
      <c r="H10" s="440"/>
      <c r="I10" s="72">
        <v>242484</v>
      </c>
      <c r="J10" s="64"/>
      <c r="K10" s="19">
        <v>248501</v>
      </c>
      <c r="L10" s="440"/>
      <c r="M10" s="72">
        <v>323227</v>
      </c>
      <c r="N10" s="64"/>
      <c r="O10" s="19">
        <v>259130</v>
      </c>
      <c r="P10" s="64"/>
      <c r="Q10" s="72">
        <v>278425</v>
      </c>
      <c r="R10" s="64"/>
      <c r="S10" s="80"/>
      <c r="T10" s="19">
        <v>746977</v>
      </c>
      <c r="U10" s="440"/>
      <c r="V10" s="72">
        <v>844136</v>
      </c>
      <c r="W10" s="29"/>
      <c r="X10" s="441">
        <v>-11.5</v>
      </c>
      <c r="Y10" s="17"/>
    </row>
    <row r="11" spans="1:25" x14ac:dyDescent="0.25">
      <c r="A11" s="105" t="s">
        <v>40</v>
      </c>
      <c r="B11" s="52"/>
      <c r="C11" s="74">
        <v>30223</v>
      </c>
      <c r="D11" s="65"/>
      <c r="E11" s="438">
        <v>46374</v>
      </c>
      <c r="F11" s="65"/>
      <c r="G11" s="74">
        <v>32235</v>
      </c>
      <c r="H11" s="65"/>
      <c r="I11" s="74">
        <v>42567</v>
      </c>
      <c r="J11" s="65"/>
      <c r="K11" s="74">
        <v>35836</v>
      </c>
      <c r="L11" s="65"/>
      <c r="M11" s="74">
        <v>48695</v>
      </c>
      <c r="N11" s="65"/>
      <c r="O11" s="74">
        <v>28779</v>
      </c>
      <c r="P11" s="65"/>
      <c r="Q11" s="74">
        <v>40500</v>
      </c>
      <c r="R11" s="65"/>
      <c r="S11" s="81"/>
      <c r="T11" s="74">
        <v>96850</v>
      </c>
      <c r="U11" s="65"/>
      <c r="V11" s="74">
        <v>131762</v>
      </c>
      <c r="W11" s="57"/>
      <c r="X11" s="329">
        <v>-26.5</v>
      </c>
      <c r="Y11" s="17"/>
    </row>
    <row r="12" spans="1:25" x14ac:dyDescent="0.25">
      <c r="A12" s="105" t="s">
        <v>41</v>
      </c>
      <c r="B12" s="52"/>
      <c r="C12" s="74">
        <v>400</v>
      </c>
      <c r="D12" s="65"/>
      <c r="E12" s="438">
        <v>14772</v>
      </c>
      <c r="F12" s="65"/>
      <c r="G12" s="74">
        <v>308</v>
      </c>
      <c r="H12" s="65"/>
      <c r="I12" s="74">
        <v>8699</v>
      </c>
      <c r="J12" s="65"/>
      <c r="K12" s="74">
        <v>0</v>
      </c>
      <c r="L12" s="65"/>
      <c r="M12" s="74">
        <v>4662</v>
      </c>
      <c r="N12" s="65"/>
      <c r="O12" s="74">
        <v>0</v>
      </c>
      <c r="P12" s="65"/>
      <c r="Q12" s="74">
        <v>1451</v>
      </c>
      <c r="R12" s="65"/>
      <c r="S12" s="81"/>
      <c r="T12" s="74">
        <v>308</v>
      </c>
      <c r="U12" s="65"/>
      <c r="V12" s="74">
        <v>14812</v>
      </c>
      <c r="W12" s="57"/>
      <c r="X12" s="329">
        <v>-97.9</v>
      </c>
      <c r="Y12" s="17"/>
    </row>
    <row r="13" spans="1:25" x14ac:dyDescent="0.25">
      <c r="A13" s="105" t="s">
        <v>312</v>
      </c>
      <c r="B13" s="52"/>
      <c r="C13" s="74">
        <v>142945</v>
      </c>
      <c r="D13" s="65"/>
      <c r="E13" s="438">
        <v>193547</v>
      </c>
      <c r="F13" s="65"/>
      <c r="G13" s="74">
        <v>137545</v>
      </c>
      <c r="H13" s="65"/>
      <c r="I13" s="74">
        <v>144150</v>
      </c>
      <c r="J13" s="65"/>
      <c r="K13" s="74">
        <v>129673</v>
      </c>
      <c r="L13" s="65"/>
      <c r="M13" s="74">
        <v>171285</v>
      </c>
      <c r="N13" s="65"/>
      <c r="O13" s="74">
        <v>149616</v>
      </c>
      <c r="P13" s="65"/>
      <c r="Q13" s="74">
        <v>150702</v>
      </c>
      <c r="R13" s="65"/>
      <c r="S13" s="81"/>
      <c r="T13" s="74">
        <v>416834</v>
      </c>
      <c r="U13" s="65"/>
      <c r="V13" s="74">
        <v>466137</v>
      </c>
      <c r="W13" s="57"/>
      <c r="X13" s="329">
        <v>-10.6</v>
      </c>
      <c r="Y13" s="17"/>
    </row>
    <row r="14" spans="1:25" x14ac:dyDescent="0.25">
      <c r="A14" s="105" t="s">
        <v>42</v>
      </c>
      <c r="B14" s="52"/>
      <c r="C14" s="74">
        <v>31227</v>
      </c>
      <c r="D14" s="65"/>
      <c r="E14" s="74">
        <v>38228</v>
      </c>
      <c r="F14" s="65"/>
      <c r="G14" s="74">
        <v>22376</v>
      </c>
      <c r="H14" s="65"/>
      <c r="I14" s="74">
        <v>21356</v>
      </c>
      <c r="J14" s="65"/>
      <c r="K14" s="74">
        <v>42117</v>
      </c>
      <c r="L14" s="65"/>
      <c r="M14" s="74">
        <v>48742</v>
      </c>
      <c r="N14" s="65"/>
      <c r="O14" s="74">
        <v>44661</v>
      </c>
      <c r="P14" s="65"/>
      <c r="Q14" s="74">
        <v>43313</v>
      </c>
      <c r="R14" s="65"/>
      <c r="S14" s="81"/>
      <c r="T14" s="74">
        <v>109154</v>
      </c>
      <c r="U14" s="65"/>
      <c r="V14" s="74">
        <v>113411</v>
      </c>
      <c r="W14" s="57"/>
      <c r="X14" s="329">
        <v>-3.8</v>
      </c>
      <c r="Y14" s="17"/>
    </row>
    <row r="15" spans="1:25" x14ac:dyDescent="0.25">
      <c r="A15" s="105" t="s">
        <v>43</v>
      </c>
      <c r="B15" s="52"/>
      <c r="C15" s="74">
        <v>288</v>
      </c>
      <c r="D15" s="65"/>
      <c r="E15" s="74">
        <v>344</v>
      </c>
      <c r="F15" s="65"/>
      <c r="G15" s="237">
        <v>0</v>
      </c>
      <c r="H15" s="65"/>
      <c r="I15" s="74">
        <v>283</v>
      </c>
      <c r="J15" s="65"/>
      <c r="K15" s="237">
        <v>0</v>
      </c>
      <c r="L15" s="65"/>
      <c r="M15" s="74">
        <v>372</v>
      </c>
      <c r="N15" s="65"/>
      <c r="O15" s="237">
        <v>0</v>
      </c>
      <c r="P15" s="65"/>
      <c r="Q15" s="74">
        <v>416</v>
      </c>
      <c r="R15" s="65"/>
      <c r="S15" s="81"/>
      <c r="T15" s="237">
        <v>0</v>
      </c>
      <c r="U15" s="65"/>
      <c r="V15" s="74">
        <v>1071</v>
      </c>
      <c r="W15" s="57"/>
      <c r="X15" s="329">
        <v>-100</v>
      </c>
      <c r="Y15" s="17"/>
    </row>
    <row r="16" spans="1:25" x14ac:dyDescent="0.25">
      <c r="A16" s="105" t="s">
        <v>44</v>
      </c>
      <c r="B16" s="52"/>
      <c r="C16" s="74">
        <v>20239</v>
      </c>
      <c r="D16" s="65"/>
      <c r="E16" s="74">
        <v>9776</v>
      </c>
      <c r="F16" s="65"/>
      <c r="G16" s="74">
        <v>15691</v>
      </c>
      <c r="H16" s="65"/>
      <c r="I16" s="74">
        <v>14815</v>
      </c>
      <c r="J16" s="65"/>
      <c r="K16" s="74">
        <v>15905</v>
      </c>
      <c r="L16" s="65"/>
      <c r="M16" s="74">
        <v>19670</v>
      </c>
      <c r="N16" s="65"/>
      <c r="O16" s="74">
        <v>17944</v>
      </c>
      <c r="P16" s="65"/>
      <c r="Q16" s="74">
        <v>13290</v>
      </c>
      <c r="R16" s="65"/>
      <c r="S16" s="81"/>
      <c r="T16" s="74">
        <v>49540</v>
      </c>
      <c r="U16" s="65"/>
      <c r="V16" s="74">
        <v>47775</v>
      </c>
      <c r="W16" s="57"/>
      <c r="X16" s="247">
        <v>3.7</v>
      </c>
      <c r="Y16" s="17"/>
    </row>
    <row r="17" spans="1:25" x14ac:dyDescent="0.25">
      <c r="A17" s="105" t="s">
        <v>45</v>
      </c>
      <c r="B17" s="52"/>
      <c r="C17" s="74">
        <v>39470</v>
      </c>
      <c r="D17" s="65"/>
      <c r="E17" s="74">
        <v>30773</v>
      </c>
      <c r="F17" s="65"/>
      <c r="G17" s="74">
        <v>29017</v>
      </c>
      <c r="H17" s="65"/>
      <c r="I17" s="74">
        <v>9729</v>
      </c>
      <c r="J17" s="65"/>
      <c r="K17" s="74">
        <v>23580</v>
      </c>
      <c r="L17" s="65"/>
      <c r="M17" s="74">
        <v>27721</v>
      </c>
      <c r="N17" s="65"/>
      <c r="O17" s="74">
        <v>17632</v>
      </c>
      <c r="P17" s="65"/>
      <c r="Q17" s="74">
        <v>26150</v>
      </c>
      <c r="R17" s="65"/>
      <c r="S17" s="81"/>
      <c r="T17" s="74">
        <v>70229</v>
      </c>
      <c r="U17" s="65"/>
      <c r="V17" s="74">
        <v>63600</v>
      </c>
      <c r="W17" s="57"/>
      <c r="X17" s="329">
        <v>10.4</v>
      </c>
      <c r="Y17" s="17"/>
    </row>
    <row r="18" spans="1:25" x14ac:dyDescent="0.25">
      <c r="A18" s="106" t="s">
        <v>274</v>
      </c>
      <c r="B18" s="52"/>
      <c r="C18" s="75">
        <v>1749</v>
      </c>
      <c r="D18" s="65"/>
      <c r="E18" s="75">
        <v>1045</v>
      </c>
      <c r="F18" s="65"/>
      <c r="G18" s="75">
        <v>2174</v>
      </c>
      <c r="H18" s="65"/>
      <c r="I18" s="75">
        <v>885</v>
      </c>
      <c r="J18" s="65"/>
      <c r="K18" s="75">
        <v>1278</v>
      </c>
      <c r="L18" s="65"/>
      <c r="M18" s="75">
        <v>2080</v>
      </c>
      <c r="N18" s="65"/>
      <c r="O18" s="75">
        <v>437</v>
      </c>
      <c r="P18" s="65"/>
      <c r="Q18" s="75">
        <v>2603</v>
      </c>
      <c r="R18" s="65"/>
      <c r="S18" s="81"/>
      <c r="T18" s="75">
        <v>3889</v>
      </c>
      <c r="U18" s="65"/>
      <c r="V18" s="75">
        <v>5568</v>
      </c>
      <c r="W18" s="57"/>
      <c r="X18" s="417">
        <v>-30.2</v>
      </c>
      <c r="Y18" s="17"/>
    </row>
    <row r="19" spans="1:25" x14ac:dyDescent="0.25">
      <c r="A19" s="105" t="s">
        <v>286</v>
      </c>
      <c r="B19" s="52"/>
      <c r="C19" s="74">
        <v>3</v>
      </c>
      <c r="D19" s="65"/>
      <c r="E19" s="237">
        <v>0</v>
      </c>
      <c r="F19" s="65"/>
      <c r="G19" s="237">
        <v>0</v>
      </c>
      <c r="H19" s="65"/>
      <c r="I19" s="237">
        <v>0</v>
      </c>
      <c r="J19" s="65"/>
      <c r="K19" s="74">
        <v>112</v>
      </c>
      <c r="L19" s="65"/>
      <c r="M19" s="74">
        <v>0</v>
      </c>
      <c r="N19" s="65"/>
      <c r="O19" s="237">
        <v>61</v>
      </c>
      <c r="P19" s="65"/>
      <c r="Q19" s="237">
        <v>0</v>
      </c>
      <c r="R19" s="65"/>
      <c r="S19" s="81"/>
      <c r="T19" s="74">
        <v>173</v>
      </c>
      <c r="U19" s="65"/>
      <c r="V19" s="74">
        <v>0</v>
      </c>
      <c r="W19" s="57"/>
      <c r="X19" s="294" t="s">
        <v>287</v>
      </c>
      <c r="Y19" s="17"/>
    </row>
    <row r="20" spans="1:25" x14ac:dyDescent="0.25">
      <c r="A20" s="107" t="s">
        <v>46</v>
      </c>
      <c r="B20" s="52"/>
      <c r="C20" s="77">
        <v>410070</v>
      </c>
      <c r="D20" s="64"/>
      <c r="E20" s="78">
        <v>507958</v>
      </c>
      <c r="F20" s="64"/>
      <c r="G20" s="77">
        <v>401424</v>
      </c>
      <c r="H20" s="64"/>
      <c r="I20" s="78">
        <v>399329</v>
      </c>
      <c r="J20" s="64"/>
      <c r="K20" s="77">
        <v>409990</v>
      </c>
      <c r="L20" s="64"/>
      <c r="M20" s="78">
        <v>462688</v>
      </c>
      <c r="N20" s="64"/>
      <c r="O20" s="77">
        <v>391013</v>
      </c>
      <c r="P20" s="64"/>
      <c r="Q20" s="78">
        <v>397190</v>
      </c>
      <c r="R20" s="64"/>
      <c r="S20" s="80"/>
      <c r="T20" s="77">
        <v>1202427</v>
      </c>
      <c r="U20" s="64"/>
      <c r="V20" s="78">
        <v>1259207</v>
      </c>
      <c r="W20" s="29"/>
      <c r="X20" s="331">
        <v>-4.5</v>
      </c>
      <c r="Y20" s="17"/>
    </row>
    <row r="21" spans="1:25" x14ac:dyDescent="0.25">
      <c r="A21" s="61"/>
      <c r="B21" s="52"/>
      <c r="C21" s="29"/>
      <c r="D21" s="64"/>
      <c r="E21" s="29"/>
      <c r="F21" s="64"/>
      <c r="G21" s="29"/>
      <c r="H21" s="64"/>
      <c r="I21" s="57"/>
      <c r="J21" s="64"/>
      <c r="K21" s="29"/>
      <c r="L21" s="64"/>
      <c r="M21" s="57"/>
      <c r="N21" s="64"/>
      <c r="O21" s="29"/>
      <c r="P21" s="64"/>
      <c r="Q21" s="57"/>
      <c r="R21" s="64"/>
      <c r="S21" s="80"/>
      <c r="T21" s="29"/>
      <c r="U21" s="64"/>
      <c r="V21" s="57"/>
      <c r="W21" s="29"/>
      <c r="X21" s="239"/>
      <c r="Y21" s="17"/>
    </row>
    <row r="22" spans="1:25" x14ac:dyDescent="0.25">
      <c r="A22" s="105" t="s">
        <v>47</v>
      </c>
      <c r="B22" s="52"/>
      <c r="C22" s="74">
        <v>2674</v>
      </c>
      <c r="D22" s="65"/>
      <c r="E22" s="74">
        <v>2912</v>
      </c>
      <c r="F22" s="65"/>
      <c r="G22" s="74">
        <v>2449</v>
      </c>
      <c r="H22" s="65"/>
      <c r="I22" s="74">
        <v>2898</v>
      </c>
      <c r="J22" s="65"/>
      <c r="K22" s="74">
        <v>2637</v>
      </c>
      <c r="L22" s="65"/>
      <c r="M22" s="74">
        <v>3056</v>
      </c>
      <c r="N22" s="65"/>
      <c r="O22" s="74">
        <v>2807</v>
      </c>
      <c r="P22" s="65"/>
      <c r="Q22" s="74">
        <v>2596</v>
      </c>
      <c r="R22" s="65"/>
      <c r="S22" s="81"/>
      <c r="T22" s="74">
        <v>7893</v>
      </c>
      <c r="U22" s="65"/>
      <c r="V22" s="74">
        <v>8550</v>
      </c>
      <c r="W22" s="57"/>
      <c r="X22" s="294">
        <v>-7.7</v>
      </c>
      <c r="Y22" s="17"/>
    </row>
    <row r="23" spans="1:25" x14ac:dyDescent="0.25">
      <c r="A23" s="107" t="s">
        <v>48</v>
      </c>
      <c r="B23" s="52"/>
      <c r="C23" s="77">
        <v>2674</v>
      </c>
      <c r="D23" s="64"/>
      <c r="E23" s="78">
        <v>2912</v>
      </c>
      <c r="F23" s="64"/>
      <c r="G23" s="77">
        <v>2449</v>
      </c>
      <c r="H23" s="64"/>
      <c r="I23" s="78">
        <v>2898</v>
      </c>
      <c r="J23" s="64"/>
      <c r="K23" s="77">
        <v>2637</v>
      </c>
      <c r="L23" s="64"/>
      <c r="M23" s="78">
        <v>3056</v>
      </c>
      <c r="N23" s="64"/>
      <c r="O23" s="77">
        <v>2807</v>
      </c>
      <c r="P23" s="64"/>
      <c r="Q23" s="78">
        <v>2596</v>
      </c>
      <c r="R23" s="64"/>
      <c r="S23" s="80"/>
      <c r="T23" s="77">
        <v>7893</v>
      </c>
      <c r="U23" s="64"/>
      <c r="V23" s="78">
        <v>8550</v>
      </c>
      <c r="W23" s="29"/>
      <c r="X23" s="331">
        <v>-7.7</v>
      </c>
      <c r="Y23" s="17"/>
    </row>
    <row r="24" spans="1:25" x14ac:dyDescent="0.25">
      <c r="A24" s="61"/>
      <c r="B24" s="52"/>
      <c r="C24" s="29"/>
      <c r="D24" s="64"/>
      <c r="E24" s="29"/>
      <c r="F24" s="64"/>
      <c r="G24" s="29"/>
      <c r="H24" s="64"/>
      <c r="I24" s="57"/>
      <c r="J24" s="64"/>
      <c r="K24" s="29"/>
      <c r="L24" s="64"/>
      <c r="M24" s="57"/>
      <c r="N24" s="64"/>
      <c r="O24" s="29"/>
      <c r="P24" s="64"/>
      <c r="Q24" s="57"/>
      <c r="R24" s="64"/>
      <c r="S24" s="80"/>
      <c r="T24" s="29"/>
      <c r="U24" s="64"/>
      <c r="V24" s="57"/>
      <c r="W24" s="29"/>
      <c r="X24" s="239"/>
      <c r="Y24" s="17"/>
    </row>
    <row r="25" spans="1:25" x14ac:dyDescent="0.25">
      <c r="A25" s="105" t="s">
        <v>49</v>
      </c>
      <c r="B25" s="52"/>
      <c r="C25" s="74">
        <v>2595</v>
      </c>
      <c r="D25" s="65"/>
      <c r="E25" s="74">
        <v>2649</v>
      </c>
      <c r="F25" s="65"/>
      <c r="G25" s="74">
        <v>2466</v>
      </c>
      <c r="H25" s="65"/>
      <c r="I25" s="74">
        <v>3253</v>
      </c>
      <c r="J25" s="65"/>
      <c r="K25" s="74">
        <v>2577</v>
      </c>
      <c r="L25" s="65"/>
      <c r="M25" s="74">
        <v>3509</v>
      </c>
      <c r="N25" s="65"/>
      <c r="O25" s="74">
        <v>2243</v>
      </c>
      <c r="P25" s="65"/>
      <c r="Q25" s="74">
        <v>2843</v>
      </c>
      <c r="R25" s="65"/>
      <c r="S25" s="81"/>
      <c r="T25" s="74">
        <v>7286</v>
      </c>
      <c r="U25" s="65"/>
      <c r="V25" s="74">
        <v>9605</v>
      </c>
      <c r="W25" s="57"/>
      <c r="X25" s="418">
        <v>-24.1</v>
      </c>
      <c r="Y25" s="17"/>
    </row>
    <row r="26" spans="1:25" x14ac:dyDescent="0.25">
      <c r="A26" s="107" t="s">
        <v>50</v>
      </c>
      <c r="B26" s="52"/>
      <c r="C26" s="77">
        <v>2595</v>
      </c>
      <c r="D26" s="64"/>
      <c r="E26" s="78">
        <v>2649</v>
      </c>
      <c r="F26" s="64"/>
      <c r="G26" s="77">
        <v>2466</v>
      </c>
      <c r="H26" s="64"/>
      <c r="I26" s="78">
        <v>3253</v>
      </c>
      <c r="J26" s="64"/>
      <c r="K26" s="77">
        <v>2577</v>
      </c>
      <c r="L26" s="64"/>
      <c r="M26" s="78">
        <v>3509</v>
      </c>
      <c r="N26" s="64"/>
      <c r="O26" s="77">
        <v>2243</v>
      </c>
      <c r="P26" s="64"/>
      <c r="Q26" s="78">
        <v>2843</v>
      </c>
      <c r="R26" s="64"/>
      <c r="S26" s="80"/>
      <c r="T26" s="77">
        <v>7286</v>
      </c>
      <c r="U26" s="64"/>
      <c r="V26" s="78">
        <v>9605</v>
      </c>
      <c r="W26" s="29"/>
      <c r="X26" s="331">
        <v>-24.1</v>
      </c>
      <c r="Y26" s="17"/>
    </row>
    <row r="27" spans="1:25" x14ac:dyDescent="0.25">
      <c r="A27" s="61"/>
      <c r="B27" s="61"/>
      <c r="C27" s="29"/>
      <c r="D27" s="64"/>
      <c r="E27" s="29"/>
      <c r="F27" s="64"/>
      <c r="G27" s="29"/>
      <c r="H27" s="64"/>
      <c r="I27" s="57"/>
      <c r="J27" s="64"/>
      <c r="K27" s="29"/>
      <c r="L27" s="64"/>
      <c r="M27" s="57"/>
      <c r="N27" s="64"/>
      <c r="O27" s="29"/>
      <c r="P27" s="64"/>
      <c r="Q27" s="57"/>
      <c r="R27" s="64"/>
      <c r="S27" s="80"/>
      <c r="T27" s="29"/>
      <c r="U27" s="64"/>
      <c r="V27" s="57"/>
      <c r="W27" s="29"/>
      <c r="X27" s="239"/>
      <c r="Y27" s="17"/>
    </row>
    <row r="28" spans="1:25" x14ac:dyDescent="0.25">
      <c r="A28" s="107" t="s">
        <v>51</v>
      </c>
      <c r="B28" s="52"/>
      <c r="C28" s="77">
        <v>415339</v>
      </c>
      <c r="D28" s="64"/>
      <c r="E28" s="78">
        <v>513519</v>
      </c>
      <c r="F28" s="64"/>
      <c r="G28" s="77">
        <v>406339</v>
      </c>
      <c r="H28" s="64"/>
      <c r="I28" s="78">
        <v>405480</v>
      </c>
      <c r="J28" s="64"/>
      <c r="K28" s="77">
        <v>415204</v>
      </c>
      <c r="L28" s="64"/>
      <c r="M28" s="78">
        <v>469253</v>
      </c>
      <c r="N28" s="64"/>
      <c r="O28" s="77">
        <v>396063</v>
      </c>
      <c r="P28" s="64"/>
      <c r="Q28" s="78">
        <v>402629</v>
      </c>
      <c r="R28" s="64"/>
      <c r="S28" s="80"/>
      <c r="T28" s="77">
        <v>1217606</v>
      </c>
      <c r="U28" s="64"/>
      <c r="V28" s="78">
        <v>1277362</v>
      </c>
      <c r="W28" s="29"/>
      <c r="X28" s="249">
        <v>-4.7</v>
      </c>
      <c r="Y28" s="17"/>
    </row>
    <row r="29" spans="1:25" x14ac:dyDescent="0.25">
      <c r="A29" s="67"/>
      <c r="B29" s="67"/>
      <c r="C29" s="69"/>
      <c r="D29" s="67"/>
      <c r="E29" s="69"/>
      <c r="F29" s="67"/>
      <c r="G29" s="69"/>
      <c r="H29" s="67"/>
      <c r="I29" s="69"/>
      <c r="J29" s="67"/>
      <c r="K29" s="69"/>
      <c r="L29" s="67"/>
      <c r="M29" s="69"/>
      <c r="N29" s="67"/>
      <c r="O29" s="69"/>
      <c r="P29" s="67"/>
      <c r="Q29" s="69"/>
      <c r="R29" s="67"/>
      <c r="S29" s="222"/>
      <c r="T29" s="82"/>
      <c r="U29" s="83"/>
      <c r="V29" s="82"/>
      <c r="W29" s="82"/>
      <c r="X29" s="223"/>
      <c r="Y29" s="84"/>
    </row>
    <row r="30" spans="1:25" x14ac:dyDescent="0.25">
      <c r="A30" s="473" t="s">
        <v>307</v>
      </c>
      <c r="B30" s="67"/>
      <c r="C30" s="69"/>
      <c r="D30" s="67"/>
      <c r="E30" s="69"/>
      <c r="F30" s="67"/>
      <c r="G30" s="69"/>
      <c r="H30" s="67"/>
      <c r="I30" s="69"/>
      <c r="J30" s="67"/>
      <c r="K30" s="69"/>
      <c r="L30" s="67"/>
      <c r="M30" s="69"/>
      <c r="N30" s="67"/>
      <c r="O30" s="69"/>
      <c r="P30" s="67"/>
      <c r="Q30" s="69"/>
      <c r="R30" s="67"/>
      <c r="S30" s="67"/>
      <c r="T30" s="68"/>
      <c r="U30" s="67"/>
      <c r="V30" s="68"/>
      <c r="W30" s="68"/>
      <c r="X30" s="69"/>
    </row>
    <row r="31" spans="1:25" x14ac:dyDescent="0.25">
      <c r="A31" s="52"/>
      <c r="B31" s="52"/>
      <c r="C31" s="397"/>
      <c r="D31" s="397">
        <f t="shared" ref="D31:W31" si="0">D20+D23+D26</f>
        <v>0</v>
      </c>
      <c r="E31" s="397"/>
      <c r="F31" s="397"/>
      <c r="G31" s="397"/>
      <c r="H31" s="397">
        <f t="shared" si="0"/>
        <v>0</v>
      </c>
      <c r="I31" s="397"/>
      <c r="J31" s="397"/>
      <c r="K31" s="397"/>
      <c r="L31" s="397">
        <f t="shared" ref="L31" si="1">L20+L23+L26</f>
        <v>0</v>
      </c>
      <c r="M31" s="397"/>
      <c r="N31" s="397"/>
      <c r="O31" s="397"/>
      <c r="P31" s="397"/>
      <c r="Q31" s="397"/>
      <c r="R31" s="397"/>
      <c r="S31" s="397">
        <f t="shared" si="0"/>
        <v>0</v>
      </c>
      <c r="T31" s="397"/>
      <c r="U31" s="397"/>
      <c r="V31" s="397"/>
      <c r="W31" s="397">
        <f t="shared" si="0"/>
        <v>0</v>
      </c>
      <c r="X31" s="397"/>
      <c r="Y31" s="397">
        <f t="shared" ref="Y31" si="2">Y6+Y10+Y20+Y23+Y26</f>
        <v>0</v>
      </c>
    </row>
    <row r="32" spans="1:25" x14ac:dyDescent="0.25">
      <c r="A32" s="232" t="s">
        <v>52</v>
      </c>
      <c r="B32" s="61"/>
      <c r="C32" s="52"/>
      <c r="D32" s="61"/>
      <c r="E32" s="52"/>
      <c r="F32" s="52"/>
      <c r="G32" s="52"/>
      <c r="H32" s="61"/>
      <c r="I32" s="52"/>
      <c r="J32" s="52"/>
      <c r="K32" s="52"/>
      <c r="L32" s="61"/>
      <c r="M32" s="52"/>
      <c r="N32" s="52"/>
      <c r="O32" s="52"/>
      <c r="P32" s="61"/>
      <c r="Q32" s="52"/>
      <c r="R32" s="52"/>
      <c r="S32" s="52"/>
      <c r="T32" s="52"/>
      <c r="U32" s="52"/>
      <c r="V32" s="52"/>
      <c r="W32" s="52"/>
      <c r="X32" s="52"/>
      <c r="Y32" s="52"/>
    </row>
    <row r="33" spans="1:26" x14ac:dyDescent="0.25">
      <c r="A33" s="52"/>
      <c r="B33" s="52"/>
      <c r="C33" s="71"/>
      <c r="D33" s="52"/>
      <c r="E33" s="71"/>
      <c r="F33" s="52"/>
      <c r="G33" s="71"/>
      <c r="H33" s="52"/>
      <c r="I33" s="71"/>
      <c r="J33" s="52"/>
      <c r="K33" s="71"/>
      <c r="L33" s="52"/>
      <c r="M33" s="71"/>
      <c r="N33" s="52"/>
      <c r="O33" s="71"/>
      <c r="P33" s="52"/>
      <c r="Q33" s="71"/>
      <c r="R33" s="52"/>
      <c r="S33" s="52"/>
      <c r="T33" s="52"/>
      <c r="U33" s="52"/>
      <c r="V33" s="52"/>
      <c r="W33" s="52"/>
      <c r="X33" s="71"/>
    </row>
    <row r="34" spans="1:26" ht="15.75" thickBot="1" x14ac:dyDescent="0.3">
      <c r="A34" s="61"/>
      <c r="B34" s="52"/>
      <c r="C34" s="34" t="s">
        <v>15</v>
      </c>
      <c r="D34" s="16"/>
      <c r="E34" s="35" t="s">
        <v>16</v>
      </c>
      <c r="F34" s="16"/>
      <c r="G34" s="34" t="s">
        <v>275</v>
      </c>
      <c r="H34" s="16"/>
      <c r="I34" s="35" t="s">
        <v>12</v>
      </c>
      <c r="J34" s="16"/>
      <c r="K34" s="34" t="s">
        <v>285</v>
      </c>
      <c r="L34" s="16"/>
      <c r="M34" s="35" t="s">
        <v>13</v>
      </c>
      <c r="N34" s="16"/>
      <c r="O34" s="34" t="s">
        <v>301</v>
      </c>
      <c r="P34" s="16"/>
      <c r="Q34" s="35" t="s">
        <v>14</v>
      </c>
      <c r="R34" s="16"/>
      <c r="S34" s="48"/>
      <c r="T34" s="49" t="s">
        <v>293</v>
      </c>
      <c r="U34" s="51"/>
      <c r="V34" s="198" t="s">
        <v>294</v>
      </c>
      <c r="W34" s="51"/>
      <c r="X34" s="49" t="s">
        <v>17</v>
      </c>
      <c r="Y34" s="50"/>
    </row>
    <row r="35" spans="1:26" x14ac:dyDescent="0.25">
      <c r="A35" s="61"/>
      <c r="B35" s="52"/>
      <c r="C35" s="16"/>
      <c r="D35" s="16"/>
      <c r="E35" s="16"/>
      <c r="F35" s="53"/>
      <c r="G35" s="16"/>
      <c r="H35" s="16"/>
      <c r="I35" s="16"/>
      <c r="J35" s="53"/>
      <c r="K35" s="16"/>
      <c r="L35" s="16"/>
      <c r="M35" s="16"/>
      <c r="N35" s="53"/>
      <c r="O35" s="16"/>
      <c r="P35" s="16"/>
      <c r="Q35" s="23"/>
      <c r="R35" s="53"/>
      <c r="S35" s="79"/>
      <c r="T35" s="16"/>
      <c r="U35" s="16"/>
      <c r="V35" s="23"/>
      <c r="W35" s="16"/>
      <c r="X35" s="16"/>
      <c r="Y35" s="17"/>
    </row>
    <row r="36" spans="1:26" x14ac:dyDescent="0.25">
      <c r="A36" s="105" t="s">
        <v>53</v>
      </c>
      <c r="B36" s="52"/>
      <c r="C36" s="74">
        <v>9773</v>
      </c>
      <c r="D36" s="65"/>
      <c r="E36" s="74">
        <v>7332</v>
      </c>
      <c r="F36" s="65"/>
      <c r="G36" s="74">
        <v>14919</v>
      </c>
      <c r="H36" s="65"/>
      <c r="I36" s="74">
        <v>15202</v>
      </c>
      <c r="J36" s="65"/>
      <c r="K36" s="74">
        <v>16053</v>
      </c>
      <c r="L36" s="65"/>
      <c r="M36" s="74">
        <v>17954</v>
      </c>
      <c r="N36" s="65"/>
      <c r="O36" s="74">
        <v>6609</v>
      </c>
      <c r="P36" s="65"/>
      <c r="Q36" s="74">
        <v>6928</v>
      </c>
      <c r="R36" s="65"/>
      <c r="S36" s="81"/>
      <c r="T36" s="74">
        <v>37581</v>
      </c>
      <c r="U36" s="65"/>
      <c r="V36" s="74">
        <v>40084</v>
      </c>
      <c r="W36" s="57"/>
      <c r="X36" s="418">
        <v>-6.2</v>
      </c>
      <c r="Y36" s="17"/>
    </row>
    <row r="37" spans="1:26" x14ac:dyDescent="0.25">
      <c r="A37" s="105" t="s">
        <v>54</v>
      </c>
      <c r="B37" s="52"/>
      <c r="C37" s="237">
        <v>749</v>
      </c>
      <c r="D37" s="65"/>
      <c r="E37" s="237">
        <v>1034</v>
      </c>
      <c r="F37" s="65"/>
      <c r="G37" s="74">
        <v>1501</v>
      </c>
      <c r="H37" s="65"/>
      <c r="I37" s="74">
        <v>1070</v>
      </c>
      <c r="J37" s="65"/>
      <c r="K37" s="74">
        <v>1515</v>
      </c>
      <c r="L37" s="65"/>
      <c r="M37" s="74">
        <v>1574</v>
      </c>
      <c r="N37" s="65"/>
      <c r="O37" s="237">
        <v>1141</v>
      </c>
      <c r="P37" s="65"/>
      <c r="Q37" s="237">
        <v>1088</v>
      </c>
      <c r="R37" s="65"/>
      <c r="S37" s="81"/>
      <c r="T37" s="74">
        <v>4157</v>
      </c>
      <c r="U37" s="65"/>
      <c r="V37" s="74">
        <v>3732</v>
      </c>
      <c r="W37" s="57"/>
      <c r="X37" s="247">
        <v>11.4</v>
      </c>
      <c r="Y37" s="17"/>
      <c r="Z37" s="251"/>
    </row>
    <row r="38" spans="1:26" x14ac:dyDescent="0.25">
      <c r="A38" s="105" t="s">
        <v>55</v>
      </c>
      <c r="B38" s="52"/>
      <c r="C38" s="74">
        <v>271</v>
      </c>
      <c r="D38" s="65"/>
      <c r="E38" s="74">
        <v>251</v>
      </c>
      <c r="F38" s="65"/>
      <c r="G38" s="74">
        <v>243</v>
      </c>
      <c r="H38" s="65"/>
      <c r="I38" s="74">
        <v>220</v>
      </c>
      <c r="J38" s="65"/>
      <c r="K38" s="74">
        <v>218</v>
      </c>
      <c r="L38" s="65"/>
      <c r="M38" s="74">
        <v>299</v>
      </c>
      <c r="N38" s="65"/>
      <c r="O38" s="74">
        <v>223</v>
      </c>
      <c r="P38" s="65"/>
      <c r="Q38" s="74">
        <v>290</v>
      </c>
      <c r="R38" s="65"/>
      <c r="S38" s="81"/>
      <c r="T38" s="74">
        <v>684</v>
      </c>
      <c r="U38" s="65"/>
      <c r="V38" s="74">
        <v>809</v>
      </c>
      <c r="W38" s="57"/>
      <c r="X38" s="247">
        <v>-15.5</v>
      </c>
      <c r="Y38" s="17"/>
    </row>
    <row r="39" spans="1:26" x14ac:dyDescent="0.25">
      <c r="A39" s="111" t="s">
        <v>56</v>
      </c>
      <c r="B39" s="52"/>
      <c r="C39" s="57">
        <v>153</v>
      </c>
      <c r="D39" s="65"/>
      <c r="E39" s="57">
        <v>237</v>
      </c>
      <c r="F39" s="65"/>
      <c r="G39" s="57">
        <v>116</v>
      </c>
      <c r="H39" s="65"/>
      <c r="I39" s="57">
        <v>160</v>
      </c>
      <c r="J39" s="65"/>
      <c r="K39" s="57">
        <v>150</v>
      </c>
      <c r="L39" s="65"/>
      <c r="M39" s="57">
        <v>112</v>
      </c>
      <c r="N39" s="65"/>
      <c r="O39" s="57">
        <v>155</v>
      </c>
      <c r="P39" s="65"/>
      <c r="Q39" s="57">
        <v>113</v>
      </c>
      <c r="R39" s="65"/>
      <c r="S39" s="81"/>
      <c r="T39" s="57">
        <v>421</v>
      </c>
      <c r="U39" s="65"/>
      <c r="V39" s="57">
        <v>385</v>
      </c>
      <c r="W39" s="57"/>
      <c r="X39" s="247">
        <v>9.4</v>
      </c>
      <c r="Y39" s="17"/>
    </row>
    <row r="40" spans="1:26" x14ac:dyDescent="0.25">
      <c r="A40" s="107" t="s">
        <v>57</v>
      </c>
      <c r="B40" s="52"/>
      <c r="C40" s="77">
        <v>10946</v>
      </c>
      <c r="D40" s="64"/>
      <c r="E40" s="78">
        <v>8854</v>
      </c>
      <c r="F40" s="64"/>
      <c r="G40" s="77">
        <v>16779</v>
      </c>
      <c r="H40" s="64"/>
      <c r="I40" s="78">
        <v>16652</v>
      </c>
      <c r="J40" s="64"/>
      <c r="K40" s="77">
        <v>17936</v>
      </c>
      <c r="L40" s="64"/>
      <c r="M40" s="78">
        <v>19939</v>
      </c>
      <c r="N40" s="64"/>
      <c r="O40" s="77">
        <v>8128</v>
      </c>
      <c r="P40" s="64"/>
      <c r="Q40" s="78">
        <v>8419</v>
      </c>
      <c r="R40" s="64"/>
      <c r="S40" s="80"/>
      <c r="T40" s="77">
        <v>42843</v>
      </c>
      <c r="U40" s="64"/>
      <c r="V40" s="78">
        <v>45010</v>
      </c>
      <c r="W40" s="29"/>
      <c r="X40" s="249">
        <v>-4.8</v>
      </c>
      <c r="Y40" s="17"/>
    </row>
    <row r="41" spans="1:26" x14ac:dyDescent="0.25">
      <c r="A41" s="59"/>
      <c r="B41" s="52"/>
      <c r="C41" s="59"/>
      <c r="D41" s="59"/>
      <c r="E41" s="59"/>
      <c r="F41" s="59"/>
      <c r="G41" s="59"/>
      <c r="H41" s="59"/>
      <c r="I41" s="59"/>
      <c r="J41" s="59"/>
      <c r="K41" s="59"/>
      <c r="L41" s="59"/>
      <c r="M41" s="59"/>
      <c r="N41" s="59"/>
      <c r="O41" s="59"/>
      <c r="P41" s="59"/>
      <c r="Q41" s="59"/>
      <c r="R41" s="59"/>
      <c r="S41" s="85"/>
      <c r="T41" s="200"/>
      <c r="U41" s="200"/>
      <c r="V41" s="200"/>
      <c r="W41" s="200"/>
      <c r="X41" s="200"/>
      <c r="Y41" s="84"/>
    </row>
    <row r="42" spans="1:26" x14ac:dyDescent="0.25">
      <c r="A42" s="70"/>
    </row>
  </sheetData>
  <pageMargins left="0.31496062992125984" right="0.11811023622047245" top="0.15748031496062992" bottom="0.15748031496062992" header="0.31496062992125984" footer="0.31496062992125984"/>
  <pageSetup scale="61" orientation="landscape"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945"/>
  <sheetViews>
    <sheetView showGridLines="0" zoomScale="75" zoomScaleNormal="75" workbookViewId="0">
      <selection activeCell="G1" sqref="G1"/>
    </sheetView>
  </sheetViews>
  <sheetFormatPr defaultColWidth="11.5703125" defaultRowHeight="15" x14ac:dyDescent="0.25"/>
  <cols>
    <col min="1" max="1" width="43.5703125" customWidth="1"/>
    <col min="2" max="2" width="1.5703125" customWidth="1"/>
    <col min="3" max="3" width="12.5703125" customWidth="1"/>
    <col min="4" max="4" width="5.5703125" customWidth="1"/>
    <col min="5" max="5" width="12.5703125" customWidth="1"/>
    <col min="6" max="6" width="1.5703125" customWidth="1"/>
    <col min="7" max="7" width="12.5703125" customWidth="1"/>
    <col min="8" max="8" width="5.5703125" customWidth="1"/>
    <col min="9" max="9" width="12.5703125" customWidth="1"/>
    <col min="10" max="10" width="1.5703125" customWidth="1"/>
    <col min="11" max="11" width="12.5703125" customWidth="1"/>
    <col min="12" max="12" width="5.5703125" customWidth="1"/>
    <col min="13" max="13" width="12.5703125" customWidth="1"/>
    <col min="14" max="14" width="1.5703125" customWidth="1"/>
    <col min="15" max="15" width="12.5703125" customWidth="1"/>
    <col min="16" max="16" width="5.5703125" customWidth="1"/>
    <col min="17" max="17" width="12.5703125" customWidth="1"/>
    <col min="18" max="18" width="1.5703125" customWidth="1"/>
    <col min="19" max="19" width="12.5703125" customWidth="1"/>
    <col min="20" max="20" width="5.5703125" customWidth="1"/>
    <col min="21" max="21" width="1.5703125" style="199" customWidth="1"/>
    <col min="22" max="22" width="12.5703125" customWidth="1"/>
    <col min="23" max="23" width="1.5703125" customWidth="1"/>
    <col min="24" max="24" width="12.5703125" customWidth="1"/>
    <col min="25" max="25" width="1.5703125" customWidth="1"/>
    <col min="26" max="26" width="12.5703125" customWidth="1"/>
    <col min="27" max="27" width="1.5703125" customWidth="1"/>
  </cols>
  <sheetData>
    <row r="1" spans="1:33" x14ac:dyDescent="0.25">
      <c r="A1" s="232" t="s">
        <v>58</v>
      </c>
      <c r="B1" s="60"/>
      <c r="C1" s="61"/>
      <c r="D1" s="61"/>
      <c r="E1" s="61"/>
      <c r="F1" s="61"/>
      <c r="G1" s="61"/>
      <c r="H1" s="59"/>
      <c r="I1" s="61"/>
      <c r="J1" s="61"/>
      <c r="K1" s="61"/>
      <c r="L1" s="59"/>
      <c r="M1" s="61"/>
      <c r="N1" s="61"/>
      <c r="O1" s="61"/>
      <c r="P1" s="59"/>
      <c r="Q1" s="61"/>
      <c r="R1" s="61"/>
      <c r="S1" s="52"/>
      <c r="T1" s="59"/>
      <c r="U1" s="52"/>
      <c r="V1" s="52"/>
      <c r="W1" s="52"/>
      <c r="X1" s="52"/>
      <c r="Y1" s="61"/>
      <c r="Z1" s="61"/>
    </row>
    <row r="2" spans="1:33" x14ac:dyDescent="0.25">
      <c r="A2" s="52"/>
      <c r="B2" s="52"/>
      <c r="C2" s="52"/>
      <c r="D2" s="52"/>
      <c r="E2" s="52"/>
      <c r="F2" s="52"/>
      <c r="G2" s="52"/>
      <c r="H2" s="59"/>
      <c r="I2" s="52"/>
      <c r="J2" s="52"/>
      <c r="K2" s="52"/>
      <c r="L2" s="59"/>
      <c r="M2" s="52"/>
      <c r="N2" s="52"/>
      <c r="O2" s="52"/>
      <c r="P2" s="59"/>
      <c r="Q2" s="52"/>
      <c r="R2" s="52"/>
      <c r="S2" s="52"/>
      <c r="T2" s="59"/>
      <c r="U2" s="52"/>
      <c r="V2" s="52"/>
      <c r="W2" s="52"/>
      <c r="X2" s="52"/>
      <c r="Y2" s="52"/>
      <c r="Z2" s="52"/>
    </row>
    <row r="3" spans="1:33" x14ac:dyDescent="0.25">
      <c r="A3" s="52"/>
      <c r="B3" s="52"/>
      <c r="C3" s="52"/>
      <c r="D3" s="52"/>
      <c r="E3" s="52"/>
      <c r="F3" s="52"/>
      <c r="G3" s="52"/>
      <c r="H3" s="59"/>
      <c r="I3" s="52"/>
      <c r="J3" s="52"/>
      <c r="K3" s="52"/>
      <c r="L3" s="59"/>
      <c r="M3" s="52"/>
      <c r="N3" s="52"/>
      <c r="O3" s="52"/>
      <c r="P3" s="59"/>
      <c r="Q3" s="52"/>
      <c r="R3" s="52"/>
      <c r="S3" s="52"/>
      <c r="T3" s="59"/>
      <c r="U3" s="52"/>
      <c r="V3" s="52"/>
      <c r="W3" s="52"/>
      <c r="X3" s="52"/>
      <c r="Y3" s="52"/>
      <c r="Z3" s="52"/>
      <c r="AC3" s="251"/>
    </row>
    <row r="4" spans="1:33" ht="15.75" thickBot="1" x14ac:dyDescent="0.3">
      <c r="A4" s="61"/>
      <c r="B4" s="61"/>
      <c r="C4" s="34" t="s">
        <v>59</v>
      </c>
      <c r="D4" s="52"/>
      <c r="E4" s="34" t="s">
        <v>15</v>
      </c>
      <c r="F4" s="16"/>
      <c r="G4" s="35" t="s">
        <v>16</v>
      </c>
      <c r="H4" s="16"/>
      <c r="I4" s="34" t="s">
        <v>275</v>
      </c>
      <c r="J4" s="16"/>
      <c r="K4" s="35" t="s">
        <v>12</v>
      </c>
      <c r="L4" s="16"/>
      <c r="M4" s="34" t="s">
        <v>285</v>
      </c>
      <c r="N4" s="16"/>
      <c r="O4" s="35" t="s">
        <v>13</v>
      </c>
      <c r="P4" s="16"/>
      <c r="Q4" s="34" t="s">
        <v>301</v>
      </c>
      <c r="R4" s="16"/>
      <c r="S4" s="35" t="s">
        <v>14</v>
      </c>
      <c r="T4" s="16"/>
      <c r="U4" s="448"/>
      <c r="V4" s="295" t="s">
        <v>293</v>
      </c>
      <c r="W4" s="449"/>
      <c r="X4" s="450" t="s">
        <v>294</v>
      </c>
      <c r="Y4" s="51"/>
      <c r="Z4" s="49" t="s">
        <v>17</v>
      </c>
      <c r="AA4" s="50"/>
    </row>
    <row r="5" spans="1:33" x14ac:dyDescent="0.25">
      <c r="A5" s="61"/>
      <c r="B5" s="61"/>
      <c r="C5" s="62"/>
      <c r="D5" s="52"/>
      <c r="E5" s="16"/>
      <c r="F5" s="16"/>
      <c r="G5" s="16"/>
      <c r="H5" s="53"/>
      <c r="I5" s="16"/>
      <c r="J5" s="16"/>
      <c r="K5" s="16"/>
      <c r="L5" s="53"/>
      <c r="M5" s="16"/>
      <c r="N5" s="16"/>
      <c r="O5" s="16"/>
      <c r="P5" s="53"/>
      <c r="Q5" s="16"/>
      <c r="R5" s="16"/>
      <c r="S5" s="23"/>
      <c r="T5" s="53"/>
      <c r="U5" s="391"/>
      <c r="V5" s="23"/>
      <c r="W5" s="23"/>
      <c r="X5" s="23"/>
      <c r="Y5" s="16"/>
      <c r="Z5" s="16"/>
      <c r="AA5" s="17"/>
      <c r="AC5" s="251"/>
    </row>
    <row r="6" spans="1:33" x14ac:dyDescent="0.25">
      <c r="A6" s="97" t="s">
        <v>277</v>
      </c>
      <c r="B6" s="127"/>
      <c r="C6" s="97" t="s">
        <v>280</v>
      </c>
      <c r="D6" s="52"/>
      <c r="E6" s="74">
        <v>149197</v>
      </c>
      <c r="F6" s="65"/>
      <c r="G6" s="74">
        <v>196682</v>
      </c>
      <c r="H6" s="65"/>
      <c r="I6" s="74">
        <v>150869</v>
      </c>
      <c r="J6" s="57"/>
      <c r="K6" s="74">
        <v>167843</v>
      </c>
      <c r="L6" s="65"/>
      <c r="M6" s="74">
        <v>154737</v>
      </c>
      <c r="N6" s="65"/>
      <c r="O6" s="74">
        <v>177871</v>
      </c>
      <c r="P6" s="65"/>
      <c r="Q6" s="74">
        <v>137879</v>
      </c>
      <c r="R6" s="65"/>
      <c r="S6" s="74">
        <v>131066</v>
      </c>
      <c r="T6" s="65"/>
      <c r="U6" s="291"/>
      <c r="V6" s="74">
        <v>443485</v>
      </c>
      <c r="W6" s="57"/>
      <c r="X6" s="74">
        <v>476780</v>
      </c>
      <c r="Y6" s="57"/>
      <c r="Z6" s="247">
        <v>-6.9833046688200007</v>
      </c>
      <c r="AA6" s="17"/>
    </row>
    <row r="7" spans="1:33" x14ac:dyDescent="0.25">
      <c r="A7" s="97" t="s">
        <v>278</v>
      </c>
      <c r="B7" s="127"/>
      <c r="C7" s="97" t="s">
        <v>61</v>
      </c>
      <c r="D7" s="52"/>
      <c r="E7" s="74">
        <v>157571</v>
      </c>
      <c r="F7" s="65"/>
      <c r="G7" s="74">
        <v>166770</v>
      </c>
      <c r="H7" s="65"/>
      <c r="I7" s="74">
        <v>137374</v>
      </c>
      <c r="J7" s="57"/>
      <c r="K7" s="74">
        <v>139633</v>
      </c>
      <c r="L7" s="65"/>
      <c r="M7" s="74">
        <v>147652</v>
      </c>
      <c r="N7" s="65"/>
      <c r="O7" s="74">
        <v>161171</v>
      </c>
      <c r="P7" s="65"/>
      <c r="Q7" s="74">
        <v>166092</v>
      </c>
      <c r="R7" s="65"/>
      <c r="S7" s="74">
        <v>141289</v>
      </c>
      <c r="T7" s="65"/>
      <c r="U7" s="291"/>
      <c r="V7" s="74">
        <v>451118</v>
      </c>
      <c r="W7" s="57"/>
      <c r="X7" s="74">
        <v>442093</v>
      </c>
      <c r="Y7" s="57"/>
      <c r="Z7" s="247">
        <v>2</v>
      </c>
      <c r="AA7" s="17"/>
    </row>
    <row r="8" spans="1:33" x14ac:dyDescent="0.25">
      <c r="A8" s="97" t="s">
        <v>279</v>
      </c>
      <c r="B8" s="127"/>
      <c r="C8" s="97" t="s">
        <v>281</v>
      </c>
      <c r="D8" s="52"/>
      <c r="E8" s="74">
        <v>103302</v>
      </c>
      <c r="F8" s="65"/>
      <c r="G8" s="74">
        <v>144506</v>
      </c>
      <c r="H8" s="65"/>
      <c r="I8" s="74">
        <v>113181</v>
      </c>
      <c r="J8" s="57"/>
      <c r="K8" s="74">
        <v>91853</v>
      </c>
      <c r="L8" s="65"/>
      <c r="M8" s="74">
        <v>107601</v>
      </c>
      <c r="N8" s="65"/>
      <c r="O8" s="74">
        <v>123646</v>
      </c>
      <c r="P8" s="65"/>
      <c r="Q8" s="74">
        <v>87042</v>
      </c>
      <c r="R8" s="65"/>
      <c r="S8" s="74">
        <v>124835</v>
      </c>
      <c r="T8" s="65"/>
      <c r="U8" s="291"/>
      <c r="V8" s="74">
        <v>307824</v>
      </c>
      <c r="W8" s="57"/>
      <c r="X8" s="74">
        <v>340334</v>
      </c>
      <c r="Y8" s="57"/>
      <c r="Z8" s="247">
        <v>-9.5523808964135259</v>
      </c>
      <c r="AA8" s="17"/>
    </row>
    <row r="9" spans="1:33" s="87" customFormat="1" x14ac:dyDescent="0.25">
      <c r="A9" s="76" t="s">
        <v>306</v>
      </c>
      <c r="B9" s="63"/>
      <c r="C9" s="76"/>
      <c r="D9" s="61"/>
      <c r="E9" s="77">
        <v>410070</v>
      </c>
      <c r="F9" s="64"/>
      <c r="G9" s="78">
        <v>507958</v>
      </c>
      <c r="H9" s="64"/>
      <c r="I9" s="77">
        <v>401424</v>
      </c>
      <c r="J9" s="29"/>
      <c r="K9" s="78">
        <v>399329</v>
      </c>
      <c r="L9" s="64"/>
      <c r="M9" s="77">
        <v>409990</v>
      </c>
      <c r="N9" s="64"/>
      <c r="O9" s="78">
        <v>462688</v>
      </c>
      <c r="P9" s="64"/>
      <c r="Q9" s="77">
        <v>391013</v>
      </c>
      <c r="R9" s="64"/>
      <c r="S9" s="78">
        <v>397190</v>
      </c>
      <c r="T9" s="64"/>
      <c r="U9" s="289"/>
      <c r="V9" s="77">
        <v>1202427</v>
      </c>
      <c r="W9" s="29"/>
      <c r="X9" s="78">
        <v>1259207</v>
      </c>
      <c r="Y9" s="29"/>
      <c r="Z9" s="331">
        <v>-4.5</v>
      </c>
      <c r="AA9" s="17"/>
      <c r="AB9"/>
      <c r="AC9"/>
      <c r="AD9"/>
      <c r="AE9"/>
      <c r="AF9"/>
    </row>
    <row r="10" spans="1:33" s="87" customFormat="1" x14ac:dyDescent="0.25">
      <c r="A10" s="63"/>
      <c r="B10" s="63"/>
      <c r="C10" s="63"/>
      <c r="D10" s="61"/>
      <c r="E10" s="29"/>
      <c r="F10" s="64"/>
      <c r="G10" s="57"/>
      <c r="H10" s="55"/>
      <c r="I10" s="74"/>
      <c r="J10" s="57"/>
      <c r="K10" s="74"/>
      <c r="L10" s="55"/>
      <c r="M10" s="29"/>
      <c r="N10" s="64"/>
      <c r="O10" s="57"/>
      <c r="P10" s="55"/>
      <c r="Q10" s="29"/>
      <c r="R10" s="64"/>
      <c r="S10" s="57"/>
      <c r="T10" s="55"/>
      <c r="U10" s="291"/>
      <c r="V10" s="74"/>
      <c r="W10" s="57"/>
      <c r="X10" s="74"/>
      <c r="Y10" s="57"/>
      <c r="Z10" s="329"/>
      <c r="AA10" s="17"/>
      <c r="AB10"/>
      <c r="AC10"/>
      <c r="AD10"/>
      <c r="AE10"/>
      <c r="AF10"/>
    </row>
    <row r="11" spans="1:33" x14ac:dyDescent="0.25">
      <c r="A11" s="97" t="s">
        <v>282</v>
      </c>
      <c r="B11" s="127"/>
      <c r="C11" s="97" t="s">
        <v>62</v>
      </c>
      <c r="D11" s="52"/>
      <c r="E11" s="74">
        <v>1483</v>
      </c>
      <c r="F11" s="65"/>
      <c r="G11" s="74">
        <v>1000</v>
      </c>
      <c r="H11" s="65"/>
      <c r="I11" s="74">
        <v>930</v>
      </c>
      <c r="J11" s="57"/>
      <c r="K11" s="74">
        <v>978</v>
      </c>
      <c r="L11" s="65"/>
      <c r="M11" s="74">
        <v>1148</v>
      </c>
      <c r="N11" s="65"/>
      <c r="O11" s="74">
        <v>993</v>
      </c>
      <c r="P11" s="65"/>
      <c r="Q11" s="74">
        <v>1278</v>
      </c>
      <c r="R11" s="65"/>
      <c r="S11" s="74">
        <v>974</v>
      </c>
      <c r="T11" s="65"/>
      <c r="U11" s="291"/>
      <c r="V11" s="74">
        <v>3356</v>
      </c>
      <c r="W11" s="57"/>
      <c r="X11" s="74">
        <v>2945</v>
      </c>
      <c r="Y11" s="57"/>
      <c r="Z11" s="329">
        <v>13.955857385398973</v>
      </c>
      <c r="AA11" s="17"/>
    </row>
    <row r="12" spans="1:33" x14ac:dyDescent="0.25">
      <c r="A12" s="97" t="s">
        <v>63</v>
      </c>
      <c r="B12" s="127"/>
      <c r="C12" s="97" t="s">
        <v>62</v>
      </c>
      <c r="D12" s="52"/>
      <c r="E12" s="74">
        <v>360</v>
      </c>
      <c r="F12" s="65"/>
      <c r="G12" s="74">
        <v>660</v>
      </c>
      <c r="H12" s="65"/>
      <c r="I12" s="74">
        <v>526</v>
      </c>
      <c r="J12" s="57"/>
      <c r="K12" s="74">
        <v>762</v>
      </c>
      <c r="L12" s="65"/>
      <c r="M12" s="74">
        <v>550</v>
      </c>
      <c r="N12" s="65"/>
      <c r="O12" s="74">
        <v>855</v>
      </c>
      <c r="P12" s="65"/>
      <c r="Q12" s="74">
        <v>694</v>
      </c>
      <c r="R12" s="65"/>
      <c r="S12" s="74">
        <v>531</v>
      </c>
      <c r="T12" s="65"/>
      <c r="U12" s="291"/>
      <c r="V12" s="74">
        <v>1770</v>
      </c>
      <c r="W12" s="57"/>
      <c r="X12" s="74">
        <v>2148</v>
      </c>
      <c r="Y12" s="57"/>
      <c r="Z12" s="329">
        <v>-17.597765363128492</v>
      </c>
      <c r="AA12" s="17"/>
      <c r="AG12" s="251"/>
    </row>
    <row r="13" spans="1:33" x14ac:dyDescent="0.25">
      <c r="A13" s="97" t="s">
        <v>64</v>
      </c>
      <c r="B13" s="127"/>
      <c r="C13" s="97" t="s">
        <v>62</v>
      </c>
      <c r="D13" s="52"/>
      <c r="E13" s="74">
        <v>831</v>
      </c>
      <c r="F13" s="65"/>
      <c r="G13" s="74">
        <v>1252</v>
      </c>
      <c r="H13" s="65"/>
      <c r="I13" s="74">
        <v>993</v>
      </c>
      <c r="J13" s="57"/>
      <c r="K13" s="74">
        <v>1158</v>
      </c>
      <c r="L13" s="65"/>
      <c r="M13" s="74">
        <v>939</v>
      </c>
      <c r="N13" s="65"/>
      <c r="O13" s="74">
        <v>1208</v>
      </c>
      <c r="P13" s="65"/>
      <c r="Q13" s="74">
        <v>835</v>
      </c>
      <c r="R13" s="65"/>
      <c r="S13" s="74">
        <v>1091</v>
      </c>
      <c r="T13" s="65"/>
      <c r="U13" s="291"/>
      <c r="V13" s="74">
        <v>2767</v>
      </c>
      <c r="W13" s="57"/>
      <c r="X13" s="74">
        <v>3457</v>
      </c>
      <c r="Y13" s="57"/>
      <c r="Z13" s="329">
        <v>-19.959502458779287</v>
      </c>
      <c r="AA13" s="17"/>
    </row>
    <row r="14" spans="1:33" s="87" customFormat="1" x14ac:dyDescent="0.25">
      <c r="A14" s="76" t="s">
        <v>48</v>
      </c>
      <c r="B14" s="63"/>
      <c r="C14" s="76"/>
      <c r="D14" s="61"/>
      <c r="E14" s="77">
        <v>2674</v>
      </c>
      <c r="F14" s="64"/>
      <c r="G14" s="78">
        <v>2912</v>
      </c>
      <c r="H14" s="64"/>
      <c r="I14" s="77">
        <v>2449</v>
      </c>
      <c r="J14" s="29"/>
      <c r="K14" s="78">
        <v>2898</v>
      </c>
      <c r="L14" s="64"/>
      <c r="M14" s="77">
        <v>2637</v>
      </c>
      <c r="N14" s="64"/>
      <c r="O14" s="78">
        <v>3056</v>
      </c>
      <c r="P14" s="64"/>
      <c r="Q14" s="77">
        <v>2807</v>
      </c>
      <c r="R14" s="64"/>
      <c r="S14" s="78">
        <v>2596</v>
      </c>
      <c r="T14" s="64"/>
      <c r="U14" s="289"/>
      <c r="V14" s="77">
        <v>7893</v>
      </c>
      <c r="W14" s="29"/>
      <c r="X14" s="78">
        <v>8550</v>
      </c>
      <c r="Y14" s="29"/>
      <c r="Z14" s="331">
        <v>-7.6842105263157929</v>
      </c>
      <c r="AA14" s="17"/>
      <c r="AB14"/>
      <c r="AC14"/>
      <c r="AD14"/>
      <c r="AE14"/>
      <c r="AF14"/>
    </row>
    <row r="15" spans="1:33" s="87" customFormat="1" x14ac:dyDescent="0.25">
      <c r="A15" s="63"/>
      <c r="B15" s="63"/>
      <c r="C15" s="63"/>
      <c r="D15" s="61"/>
      <c r="E15" s="29"/>
      <c r="F15" s="64"/>
      <c r="G15" s="57"/>
      <c r="H15" s="55"/>
      <c r="I15" s="29"/>
      <c r="J15" s="29"/>
      <c r="K15" s="57"/>
      <c r="L15" s="55"/>
      <c r="M15" s="29"/>
      <c r="N15" s="64"/>
      <c r="O15" s="57"/>
      <c r="P15" s="55"/>
      <c r="Q15" s="29"/>
      <c r="R15" s="64"/>
      <c r="S15" s="57"/>
      <c r="T15" s="55"/>
      <c r="U15" s="289"/>
      <c r="V15" s="29"/>
      <c r="W15" s="29"/>
      <c r="X15" s="57"/>
      <c r="Y15" s="90"/>
      <c r="Z15" s="394"/>
      <c r="AA15" s="100"/>
      <c r="AB15"/>
      <c r="AC15"/>
      <c r="AD15"/>
      <c r="AE15"/>
    </row>
    <row r="16" spans="1:33" x14ac:dyDescent="0.25">
      <c r="A16" s="97" t="s">
        <v>65</v>
      </c>
      <c r="B16" s="127"/>
      <c r="C16" s="97" t="s">
        <v>62</v>
      </c>
      <c r="D16" s="52"/>
      <c r="E16" s="74">
        <v>1729</v>
      </c>
      <c r="F16" s="65"/>
      <c r="G16" s="74">
        <v>1657</v>
      </c>
      <c r="H16" s="65"/>
      <c r="I16" s="74">
        <v>1926</v>
      </c>
      <c r="J16" s="57"/>
      <c r="K16" s="74">
        <v>1742</v>
      </c>
      <c r="L16" s="65"/>
      <c r="M16" s="74">
        <v>1987</v>
      </c>
      <c r="N16" s="65"/>
      <c r="O16" s="74">
        <v>1785</v>
      </c>
      <c r="P16" s="65"/>
      <c r="Q16" s="74">
        <v>1766</v>
      </c>
      <c r="R16" s="65"/>
      <c r="S16" s="74">
        <v>1425</v>
      </c>
      <c r="T16" s="65"/>
      <c r="U16" s="291"/>
      <c r="V16" s="74">
        <v>5679</v>
      </c>
      <c r="W16" s="57"/>
      <c r="X16" s="74">
        <v>4952</v>
      </c>
      <c r="Y16" s="57"/>
      <c r="Z16" s="329">
        <v>14.68093699515347</v>
      </c>
      <c r="AA16" s="17"/>
    </row>
    <row r="17" spans="1:31" x14ac:dyDescent="0.25">
      <c r="A17" s="97" t="s">
        <v>66</v>
      </c>
      <c r="B17" s="127"/>
      <c r="C17" s="97" t="s">
        <v>67</v>
      </c>
      <c r="D17" s="52"/>
      <c r="E17" s="74">
        <v>321</v>
      </c>
      <c r="F17" s="65"/>
      <c r="G17" s="74">
        <v>849</v>
      </c>
      <c r="H17" s="65"/>
      <c r="I17" s="74">
        <v>3</v>
      </c>
      <c r="J17" s="57"/>
      <c r="K17" s="74">
        <v>1167</v>
      </c>
      <c r="L17" s="65"/>
      <c r="M17" s="74">
        <v>1</v>
      </c>
      <c r="N17" s="65"/>
      <c r="O17" s="74">
        <v>1115</v>
      </c>
      <c r="P17" s="65"/>
      <c r="Q17" s="74">
        <v>0</v>
      </c>
      <c r="R17" s="65"/>
      <c r="S17" s="74">
        <v>921</v>
      </c>
      <c r="T17" s="65"/>
      <c r="U17" s="291"/>
      <c r="V17" s="74">
        <v>4</v>
      </c>
      <c r="W17" s="57"/>
      <c r="X17" s="74">
        <v>3203</v>
      </c>
      <c r="Y17" s="57"/>
      <c r="Z17" s="329">
        <v>-99.875117077739617</v>
      </c>
      <c r="AA17" s="17"/>
    </row>
    <row r="18" spans="1:31" x14ac:dyDescent="0.25">
      <c r="A18" s="97" t="s">
        <v>288</v>
      </c>
      <c r="B18" s="127"/>
      <c r="C18" s="97" t="s">
        <v>62</v>
      </c>
      <c r="D18" s="52"/>
      <c r="E18" s="237">
        <v>32</v>
      </c>
      <c r="F18" s="65"/>
      <c r="G18" s="237">
        <v>0</v>
      </c>
      <c r="H18" s="65"/>
      <c r="I18" s="237">
        <v>21</v>
      </c>
      <c r="J18" s="57"/>
      <c r="K18" s="237">
        <v>5</v>
      </c>
      <c r="L18" s="65"/>
      <c r="M18" s="237">
        <v>35</v>
      </c>
      <c r="N18" s="65"/>
      <c r="O18" s="237">
        <v>12</v>
      </c>
      <c r="P18" s="65"/>
      <c r="Q18" s="237">
        <v>27</v>
      </c>
      <c r="R18" s="65"/>
      <c r="S18" s="237">
        <v>32</v>
      </c>
      <c r="T18" s="65"/>
      <c r="U18" s="291"/>
      <c r="V18" s="237">
        <v>83</v>
      </c>
      <c r="W18" s="57"/>
      <c r="X18" s="237">
        <v>49</v>
      </c>
      <c r="Y18" s="57"/>
      <c r="Z18" s="329">
        <v>69.387755102040828</v>
      </c>
      <c r="AA18" s="17"/>
      <c r="AC18" s="251"/>
    </row>
    <row r="19" spans="1:31" x14ac:dyDescent="0.25">
      <c r="A19" s="97" t="s">
        <v>69</v>
      </c>
      <c r="B19" s="127"/>
      <c r="C19" s="97" t="s">
        <v>67</v>
      </c>
      <c r="D19" s="52"/>
      <c r="E19" s="74">
        <v>513</v>
      </c>
      <c r="F19" s="65"/>
      <c r="G19" s="74">
        <v>143</v>
      </c>
      <c r="H19" s="65"/>
      <c r="I19" s="74">
        <v>516</v>
      </c>
      <c r="J19" s="57"/>
      <c r="K19" s="74">
        <v>339</v>
      </c>
      <c r="L19" s="65"/>
      <c r="M19" s="74">
        <v>554</v>
      </c>
      <c r="N19" s="65"/>
      <c r="O19" s="74">
        <v>597</v>
      </c>
      <c r="P19" s="65"/>
      <c r="Q19" s="74">
        <v>450</v>
      </c>
      <c r="R19" s="65"/>
      <c r="S19" s="74">
        <v>465</v>
      </c>
      <c r="T19" s="65"/>
      <c r="U19" s="291"/>
      <c r="V19" s="74">
        <v>1520</v>
      </c>
      <c r="W19" s="57"/>
      <c r="X19" s="74">
        <v>1401</v>
      </c>
      <c r="Y19" s="57"/>
      <c r="Z19" s="395">
        <v>8.4939329050678136</v>
      </c>
      <c r="AA19" s="17"/>
    </row>
    <row r="20" spans="1:31" s="87" customFormat="1" x14ac:dyDescent="0.25">
      <c r="A20" s="76" t="s">
        <v>50</v>
      </c>
      <c r="B20" s="63"/>
      <c r="C20" s="76"/>
      <c r="D20" s="61"/>
      <c r="E20" s="77">
        <v>2595</v>
      </c>
      <c r="F20" s="64"/>
      <c r="G20" s="78">
        <v>2649</v>
      </c>
      <c r="H20" s="64"/>
      <c r="I20" s="77">
        <v>2466</v>
      </c>
      <c r="J20" s="29"/>
      <c r="K20" s="78">
        <v>3253</v>
      </c>
      <c r="L20" s="64"/>
      <c r="M20" s="77">
        <v>2577</v>
      </c>
      <c r="N20" s="64"/>
      <c r="O20" s="78">
        <v>3509</v>
      </c>
      <c r="P20" s="64"/>
      <c r="Q20" s="77">
        <v>2243</v>
      </c>
      <c r="R20" s="64"/>
      <c r="S20" s="78">
        <v>2843</v>
      </c>
      <c r="T20" s="64"/>
      <c r="U20" s="289"/>
      <c r="V20" s="77">
        <v>7286</v>
      </c>
      <c r="W20" s="29"/>
      <c r="X20" s="78">
        <v>9605</v>
      </c>
      <c r="Y20" s="29"/>
      <c r="Z20" s="331">
        <v>-24.143675169182721</v>
      </c>
      <c r="AA20" s="17"/>
      <c r="AB20"/>
      <c r="AC20" s="251"/>
      <c r="AD20"/>
      <c r="AE20"/>
    </row>
    <row r="21" spans="1:31" s="87" customFormat="1" x14ac:dyDescent="0.25">
      <c r="A21" s="76"/>
      <c r="B21" s="63"/>
      <c r="C21" s="76"/>
      <c r="D21" s="61"/>
      <c r="E21" s="77"/>
      <c r="F21" s="64"/>
      <c r="G21" s="78"/>
      <c r="H21" s="64"/>
      <c r="I21" s="77"/>
      <c r="J21" s="29"/>
      <c r="K21" s="78"/>
      <c r="L21" s="64"/>
      <c r="M21" s="77"/>
      <c r="N21" s="64"/>
      <c r="O21" s="78"/>
      <c r="P21" s="64"/>
      <c r="Q21" s="77"/>
      <c r="R21" s="64"/>
      <c r="S21" s="78"/>
      <c r="T21" s="64"/>
      <c r="U21" s="289"/>
      <c r="V21" s="77"/>
      <c r="W21" s="29"/>
      <c r="X21" s="78"/>
      <c r="Y21" s="29"/>
      <c r="Z21" s="451"/>
      <c r="AA21" s="17"/>
      <c r="AB21"/>
      <c r="AC21"/>
      <c r="AD21"/>
      <c r="AE21"/>
    </row>
    <row r="22" spans="1:31" s="87" customFormat="1" x14ac:dyDescent="0.25">
      <c r="A22" s="76" t="s">
        <v>51</v>
      </c>
      <c r="B22" s="63"/>
      <c r="C22" s="76"/>
      <c r="D22" s="61"/>
      <c r="E22" s="77">
        <v>415339</v>
      </c>
      <c r="F22" s="64"/>
      <c r="G22" s="78">
        <v>513519</v>
      </c>
      <c r="H22" s="64"/>
      <c r="I22" s="77">
        <v>406339</v>
      </c>
      <c r="J22" s="29"/>
      <c r="K22" s="78">
        <v>405480</v>
      </c>
      <c r="L22" s="64"/>
      <c r="M22" s="77">
        <v>415204</v>
      </c>
      <c r="N22" s="64"/>
      <c r="O22" s="78">
        <v>469253</v>
      </c>
      <c r="P22" s="64"/>
      <c r="Q22" s="77">
        <v>396958</v>
      </c>
      <c r="R22" s="64"/>
      <c r="S22" s="78">
        <v>402629</v>
      </c>
      <c r="T22" s="64"/>
      <c r="U22" s="289"/>
      <c r="V22" s="77">
        <v>1217606</v>
      </c>
      <c r="W22" s="29"/>
      <c r="X22" s="78">
        <v>1277362</v>
      </c>
      <c r="Y22" s="29"/>
      <c r="Z22" s="249">
        <v>-4.7</v>
      </c>
      <c r="AA22" s="17"/>
      <c r="AB22"/>
      <c r="AC22" s="251"/>
      <c r="AD22"/>
      <c r="AE22"/>
    </row>
    <row r="23" spans="1:31" x14ac:dyDescent="0.25">
      <c r="A23" s="67"/>
      <c r="B23" s="67"/>
      <c r="C23" s="67"/>
      <c r="D23" s="67"/>
      <c r="E23" s="88"/>
      <c r="F23" s="88">
        <f>F9+F14+F20</f>
        <v>0</v>
      </c>
      <c r="G23" s="88"/>
      <c r="H23" s="88"/>
      <c r="I23" s="88"/>
      <c r="J23" s="88"/>
      <c r="K23" s="88"/>
      <c r="L23" s="88"/>
      <c r="M23" s="88"/>
      <c r="N23" s="88"/>
      <c r="O23" s="88"/>
      <c r="P23" s="88"/>
      <c r="Q23" s="88"/>
      <c r="R23" s="91"/>
      <c r="S23" s="88"/>
      <c r="T23" s="88"/>
      <c r="U23" s="224"/>
      <c r="V23" s="88"/>
      <c r="W23" s="88"/>
      <c r="X23" s="88"/>
      <c r="Y23" s="91"/>
      <c r="Z23" s="452"/>
      <c r="AA23" s="17"/>
    </row>
    <row r="24" spans="1:31" ht="58.5" customHeight="1" x14ac:dyDescent="0.25">
      <c r="A24" s="462" t="s">
        <v>289</v>
      </c>
      <c r="B24" s="92"/>
      <c r="C24" s="98"/>
      <c r="D24" s="93"/>
      <c r="E24" s="99">
        <v>142945</v>
      </c>
      <c r="F24" s="94"/>
      <c r="G24" s="99">
        <v>193547</v>
      </c>
      <c r="H24" s="12"/>
      <c r="I24" s="99">
        <v>137545</v>
      </c>
      <c r="J24" s="402"/>
      <c r="K24" s="99">
        <v>144150</v>
      </c>
      <c r="L24" s="12"/>
      <c r="M24" s="99">
        <v>129673</v>
      </c>
      <c r="N24" s="94"/>
      <c r="O24" s="99">
        <v>171285</v>
      </c>
      <c r="P24" s="12"/>
      <c r="Q24" s="99">
        <v>150511</v>
      </c>
      <c r="R24" s="94"/>
      <c r="S24" s="99">
        <v>150702</v>
      </c>
      <c r="T24" s="12"/>
      <c r="U24" s="419"/>
      <c r="V24" s="99">
        <v>416834</v>
      </c>
      <c r="W24" s="402"/>
      <c r="X24" s="99">
        <v>466137</v>
      </c>
      <c r="Y24" s="94"/>
      <c r="Z24" s="334">
        <v>-10.6</v>
      </c>
      <c r="AA24" s="201"/>
      <c r="AC24" s="251"/>
    </row>
    <row r="25" spans="1:31" x14ac:dyDescent="0.25">
      <c r="A25" s="193"/>
      <c r="B25" s="193"/>
      <c r="C25" s="194"/>
      <c r="D25" s="194"/>
      <c r="E25" s="402"/>
      <c r="F25" s="94"/>
      <c r="G25" s="402"/>
      <c r="H25" s="12"/>
      <c r="I25" s="402"/>
      <c r="J25" s="402"/>
      <c r="K25" s="195"/>
      <c r="L25" s="12"/>
      <c r="M25" s="402"/>
      <c r="N25" s="94"/>
      <c r="O25" s="402"/>
      <c r="P25" s="12"/>
      <c r="Q25" s="402"/>
      <c r="R25" s="94"/>
      <c r="S25" s="402"/>
      <c r="T25" s="12"/>
      <c r="U25" s="419"/>
      <c r="V25" s="402"/>
      <c r="W25" s="402"/>
      <c r="X25" s="195"/>
      <c r="Y25" s="94"/>
      <c r="Z25" s="453"/>
      <c r="AA25" s="201"/>
    </row>
    <row r="26" spans="1:31" x14ac:dyDescent="0.25">
      <c r="A26" s="196" t="s">
        <v>71</v>
      </c>
      <c r="B26" s="193"/>
      <c r="C26" s="197" t="s">
        <v>24</v>
      </c>
      <c r="D26" s="194"/>
      <c r="E26" s="420">
        <v>10.9</v>
      </c>
      <c r="F26" s="94"/>
      <c r="G26" s="420">
        <v>9.1</v>
      </c>
      <c r="H26" s="12"/>
      <c r="I26" s="421">
        <v>15.4</v>
      </c>
      <c r="J26" s="89"/>
      <c r="K26" s="420">
        <v>9.4</v>
      </c>
      <c r="L26" s="12"/>
      <c r="M26" s="420">
        <v>14.2</v>
      </c>
      <c r="N26" s="94"/>
      <c r="O26" s="420">
        <v>8.6</v>
      </c>
      <c r="P26" s="12"/>
      <c r="Q26" s="420">
        <v>12.5</v>
      </c>
      <c r="R26" s="94"/>
      <c r="S26" s="420">
        <v>8.6999999999999993</v>
      </c>
      <c r="T26" s="12"/>
      <c r="U26" s="422"/>
      <c r="V26" s="421">
        <v>14</v>
      </c>
      <c r="W26" s="89"/>
      <c r="X26" s="420">
        <v>8.9</v>
      </c>
      <c r="Y26" s="94"/>
      <c r="Z26" s="409" t="s">
        <v>308</v>
      </c>
      <c r="AA26" s="201"/>
      <c r="AC26" s="251"/>
    </row>
    <row r="27" spans="1:31" x14ac:dyDescent="0.25">
      <c r="A27" s="196" t="s">
        <v>72</v>
      </c>
      <c r="B27" s="193"/>
      <c r="C27" s="197" t="s">
        <v>24</v>
      </c>
      <c r="D27" s="194"/>
      <c r="E27" s="420">
        <v>3.1</v>
      </c>
      <c r="F27" s="94"/>
      <c r="G27" s="420">
        <v>6.4</v>
      </c>
      <c r="H27" s="12"/>
      <c r="I27" s="421">
        <v>4.2</v>
      </c>
      <c r="J27" s="89"/>
      <c r="K27" s="420">
        <v>6.9</v>
      </c>
      <c r="L27" s="12"/>
      <c r="M27" s="420">
        <v>5.7</v>
      </c>
      <c r="N27" s="94"/>
      <c r="O27" s="420">
        <v>4.8</v>
      </c>
      <c r="P27" s="12"/>
      <c r="Q27" s="420">
        <v>8.8000000000000007</v>
      </c>
      <c r="R27" s="94"/>
      <c r="S27" s="420">
        <v>3.4</v>
      </c>
      <c r="T27" s="12"/>
      <c r="U27" s="422"/>
      <c r="V27" s="421">
        <v>6.2</v>
      </c>
      <c r="W27" s="89"/>
      <c r="X27" s="420">
        <v>5</v>
      </c>
      <c r="Y27" s="94"/>
      <c r="Z27" s="409" t="s">
        <v>309</v>
      </c>
      <c r="AA27" s="201"/>
    </row>
    <row r="28" spans="1:31" x14ac:dyDescent="0.25">
      <c r="A28" s="196" t="s">
        <v>73</v>
      </c>
      <c r="B28" s="193"/>
      <c r="C28" s="197" t="s">
        <v>24</v>
      </c>
      <c r="D28" s="194"/>
      <c r="E28" s="420">
        <v>52.9</v>
      </c>
      <c r="F28" s="94"/>
      <c r="G28" s="420">
        <v>55.1</v>
      </c>
      <c r="H28" s="12"/>
      <c r="I28" s="421">
        <v>48.6</v>
      </c>
      <c r="J28" s="89"/>
      <c r="K28" s="420">
        <v>53</v>
      </c>
      <c r="L28" s="12"/>
      <c r="M28" s="420">
        <v>43.7</v>
      </c>
      <c r="N28" s="94"/>
      <c r="O28" s="420">
        <v>52.9</v>
      </c>
      <c r="P28" s="12"/>
      <c r="Q28" s="420">
        <v>36.700000000000003</v>
      </c>
      <c r="R28" s="94"/>
      <c r="S28" s="420">
        <v>59.2</v>
      </c>
      <c r="T28" s="12"/>
      <c r="U28" s="422"/>
      <c r="V28" s="421">
        <v>43</v>
      </c>
      <c r="W28" s="89"/>
      <c r="X28" s="420">
        <v>54.9</v>
      </c>
      <c r="Y28" s="94"/>
      <c r="Z28" s="409" t="s">
        <v>292</v>
      </c>
      <c r="AA28" s="201"/>
      <c r="AC28" s="251"/>
    </row>
    <row r="29" spans="1:31" x14ac:dyDescent="0.25">
      <c r="A29" s="92"/>
      <c r="B29" s="92"/>
      <c r="C29" s="93"/>
      <c r="D29" s="93"/>
      <c r="E29" s="95"/>
      <c r="F29" s="93"/>
      <c r="G29" s="95"/>
      <c r="H29" s="89"/>
      <c r="I29" s="95"/>
      <c r="J29" s="93"/>
      <c r="K29" s="95"/>
      <c r="L29" s="89"/>
      <c r="M29" s="95"/>
      <c r="N29" s="93"/>
      <c r="O29" s="95"/>
      <c r="P29" s="89"/>
      <c r="Q29" s="95"/>
      <c r="R29" s="93"/>
      <c r="S29" s="95"/>
      <c r="T29" s="89"/>
      <c r="U29" s="423"/>
      <c r="V29" s="424"/>
      <c r="W29" s="424"/>
      <c r="X29" s="424"/>
      <c r="Y29" s="425"/>
      <c r="Z29" s="426"/>
      <c r="AA29" s="84"/>
    </row>
    <row r="30" spans="1:31" x14ac:dyDescent="0.25">
      <c r="A30" s="469" t="s">
        <v>307</v>
      </c>
      <c r="B30" s="92"/>
      <c r="C30" s="93"/>
      <c r="D30" s="93"/>
      <c r="E30" s="95"/>
      <c r="F30" s="93"/>
      <c r="G30" s="95"/>
      <c r="H30" s="89"/>
      <c r="I30" s="95"/>
      <c r="J30" s="93"/>
      <c r="K30" s="95"/>
      <c r="L30" s="89"/>
      <c r="M30" s="95"/>
      <c r="N30" s="93"/>
      <c r="O30" s="95"/>
      <c r="P30" s="89"/>
      <c r="Q30" s="95"/>
      <c r="R30" s="93"/>
      <c r="S30" s="95"/>
      <c r="T30" s="89"/>
      <c r="U30" s="95"/>
      <c r="V30" s="95"/>
      <c r="W30" s="95"/>
      <c r="X30" s="95"/>
      <c r="Y30" s="468"/>
      <c r="Z30" s="89"/>
    </row>
    <row r="31" spans="1:31" x14ac:dyDescent="0.25">
      <c r="A31" s="59"/>
      <c r="B31" s="59"/>
      <c r="C31" s="52"/>
      <c r="D31" s="52"/>
      <c r="E31" s="52"/>
      <c r="F31" s="52"/>
      <c r="G31" s="52"/>
      <c r="H31" s="52"/>
      <c r="I31" s="52"/>
      <c r="J31" s="52"/>
      <c r="K31" s="52"/>
      <c r="L31" s="52"/>
      <c r="M31" s="52"/>
      <c r="N31" s="52"/>
      <c r="O31" s="52"/>
      <c r="P31" s="52"/>
      <c r="Q31" s="52"/>
      <c r="R31" s="52"/>
      <c r="S31" s="52"/>
      <c r="T31" s="52"/>
      <c r="U31" s="52"/>
      <c r="V31" s="52"/>
      <c r="W31" s="52"/>
      <c r="X31" s="52"/>
      <c r="Y31" s="52"/>
      <c r="Z31" s="52"/>
    </row>
    <row r="32" spans="1:31" x14ac:dyDescent="0.25">
      <c r="A32" s="232" t="s">
        <v>74</v>
      </c>
      <c r="B32" s="60"/>
      <c r="C32" s="61"/>
      <c r="D32" s="61"/>
      <c r="E32" s="61"/>
      <c r="F32" s="61"/>
      <c r="G32" s="52"/>
      <c r="H32" s="61"/>
      <c r="I32" s="61"/>
      <c r="J32" s="61"/>
      <c r="K32" s="61"/>
      <c r="L32" s="61"/>
      <c r="M32" s="61"/>
      <c r="N32" s="61"/>
      <c r="O32" s="61"/>
      <c r="P32" s="61"/>
      <c r="Q32" s="61"/>
      <c r="R32" s="61"/>
      <c r="S32" s="52"/>
      <c r="T32" s="61"/>
      <c r="U32" s="52"/>
      <c r="V32" s="52"/>
      <c r="W32" s="52"/>
      <c r="X32" s="52"/>
      <c r="Y32" s="61"/>
      <c r="Z32" s="61"/>
      <c r="AC32" s="251"/>
    </row>
    <row r="33" spans="1:31" x14ac:dyDescent="0.2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row>
    <row r="34" spans="1:31" ht="15.75" thickBot="1" x14ac:dyDescent="0.3">
      <c r="A34" s="61"/>
      <c r="B34" s="61"/>
      <c r="C34" s="52"/>
      <c r="D34" s="52"/>
      <c r="E34" s="34" t="s">
        <v>15</v>
      </c>
      <c r="F34" s="16"/>
      <c r="G34" s="35" t="s">
        <v>16</v>
      </c>
      <c r="H34" s="16"/>
      <c r="I34" s="34" t="s">
        <v>275</v>
      </c>
      <c r="J34" s="16"/>
      <c r="K34" s="35" t="s">
        <v>12</v>
      </c>
      <c r="L34" s="16"/>
      <c r="M34" s="34" t="s">
        <v>285</v>
      </c>
      <c r="N34" s="16"/>
      <c r="O34" s="35" t="s">
        <v>13</v>
      </c>
      <c r="P34" s="16"/>
      <c r="Q34" s="34" t="s">
        <v>14</v>
      </c>
      <c r="R34" s="16"/>
      <c r="S34" s="35" t="s">
        <v>14</v>
      </c>
      <c r="T34" s="16"/>
      <c r="U34" s="448"/>
      <c r="V34" s="295" t="s">
        <v>283</v>
      </c>
      <c r="W34" s="449"/>
      <c r="X34" s="450" t="s">
        <v>284</v>
      </c>
      <c r="Y34" s="51"/>
      <c r="Z34" s="49" t="s">
        <v>17</v>
      </c>
      <c r="AA34" s="50"/>
      <c r="AC34" s="251"/>
    </row>
    <row r="35" spans="1:31" x14ac:dyDescent="0.25">
      <c r="A35" s="61"/>
      <c r="B35" s="61"/>
      <c r="C35" s="52"/>
      <c r="D35" s="52"/>
      <c r="E35" s="53"/>
      <c r="F35" s="53"/>
      <c r="G35" s="53"/>
      <c r="H35" s="53"/>
      <c r="I35" s="53"/>
      <c r="J35" s="53"/>
      <c r="K35" s="53"/>
      <c r="L35" s="53"/>
      <c r="M35" s="53"/>
      <c r="N35" s="53"/>
      <c r="O35" s="53"/>
      <c r="P35" s="53"/>
      <c r="Q35" s="53"/>
      <c r="R35" s="53"/>
      <c r="S35" s="62"/>
      <c r="T35" s="53"/>
      <c r="U35" s="290"/>
      <c r="V35" s="62"/>
      <c r="W35" s="62"/>
      <c r="X35" s="62"/>
      <c r="Y35" s="53"/>
      <c r="Z35" s="53"/>
      <c r="AA35" s="17"/>
    </row>
    <row r="36" spans="1:31" x14ac:dyDescent="0.25">
      <c r="A36" s="97" t="s">
        <v>290</v>
      </c>
      <c r="B36" s="127"/>
      <c r="C36" s="97"/>
      <c r="D36" s="52"/>
      <c r="E36" s="74">
        <v>0</v>
      </c>
      <c r="F36" s="65"/>
      <c r="G36" s="74">
        <v>0</v>
      </c>
      <c r="H36" s="65"/>
      <c r="I36" s="74">
        <v>0</v>
      </c>
      <c r="J36" s="57"/>
      <c r="K36" s="74">
        <v>0</v>
      </c>
      <c r="L36" s="65"/>
      <c r="M36" s="74">
        <v>35</v>
      </c>
      <c r="N36" s="65"/>
      <c r="O36" s="74">
        <v>0</v>
      </c>
      <c r="P36" s="65"/>
      <c r="Q36" s="74">
        <v>1447</v>
      </c>
      <c r="R36" s="65"/>
      <c r="S36" s="74">
        <v>0</v>
      </c>
      <c r="T36" s="65"/>
      <c r="U36" s="291"/>
      <c r="V36" s="74">
        <v>1482</v>
      </c>
      <c r="W36" s="57"/>
      <c r="X36" s="74">
        <v>0</v>
      </c>
      <c r="Y36" s="57"/>
      <c r="Z36" s="334" t="s">
        <v>287</v>
      </c>
      <c r="AA36" s="17"/>
      <c r="AC36" s="251"/>
    </row>
    <row r="37" spans="1:31" x14ac:dyDescent="0.25">
      <c r="A37" s="97" t="s">
        <v>75</v>
      </c>
      <c r="B37" s="127"/>
      <c r="C37" s="97"/>
      <c r="D37" s="52"/>
      <c r="E37" s="74">
        <v>884</v>
      </c>
      <c r="F37" s="65"/>
      <c r="G37" s="74">
        <v>1528</v>
      </c>
      <c r="H37" s="65"/>
      <c r="I37" s="74">
        <v>2385</v>
      </c>
      <c r="J37" s="57"/>
      <c r="K37" s="74">
        <v>1889</v>
      </c>
      <c r="L37" s="65"/>
      <c r="M37" s="74">
        <v>1633</v>
      </c>
      <c r="N37" s="65"/>
      <c r="O37" s="74">
        <v>2196</v>
      </c>
      <c r="P37" s="65"/>
      <c r="Q37" s="74">
        <v>713</v>
      </c>
      <c r="R37" s="65" t="e">
        <v>#N/A</v>
      </c>
      <c r="S37" s="74">
        <v>1111</v>
      </c>
      <c r="T37" s="65"/>
      <c r="U37" s="291"/>
      <c r="V37" s="74">
        <v>4731</v>
      </c>
      <c r="W37" s="57"/>
      <c r="X37" s="74">
        <v>5196</v>
      </c>
      <c r="Y37" s="57"/>
      <c r="Z37" s="334">
        <v>-8.9491916859122398</v>
      </c>
      <c r="AA37" s="17"/>
      <c r="AC37" s="251"/>
    </row>
    <row r="38" spans="1:31" ht="26.25" x14ac:dyDescent="0.25">
      <c r="A38" s="97" t="s">
        <v>76</v>
      </c>
      <c r="B38" s="127"/>
      <c r="C38" s="97"/>
      <c r="D38" s="52"/>
      <c r="E38" s="74">
        <v>1930</v>
      </c>
      <c r="F38" s="65"/>
      <c r="G38" s="74">
        <v>2221</v>
      </c>
      <c r="H38" s="65"/>
      <c r="I38" s="74">
        <v>2938</v>
      </c>
      <c r="J38" s="57"/>
      <c r="K38" s="74">
        <v>4833</v>
      </c>
      <c r="L38" s="65"/>
      <c r="M38" s="74">
        <v>6643</v>
      </c>
      <c r="N38" s="65"/>
      <c r="O38" s="74">
        <v>5670</v>
      </c>
      <c r="P38" s="65"/>
      <c r="Q38" s="74">
        <v>1679</v>
      </c>
      <c r="R38" s="65"/>
      <c r="S38" s="74">
        <v>2366</v>
      </c>
      <c r="T38" s="65"/>
      <c r="U38" s="291"/>
      <c r="V38" s="74">
        <v>11260</v>
      </c>
      <c r="W38" s="57"/>
      <c r="X38" s="74">
        <v>12869</v>
      </c>
      <c r="Y38" s="57"/>
      <c r="Z38" s="329">
        <v>-12.502913979330177</v>
      </c>
      <c r="AA38" s="17"/>
    </row>
    <row r="39" spans="1:31" ht="26.25" x14ac:dyDescent="0.25">
      <c r="A39" s="97" t="s">
        <v>77</v>
      </c>
      <c r="B39" s="127"/>
      <c r="C39" s="97"/>
      <c r="D39" s="52"/>
      <c r="E39" s="74">
        <v>5456</v>
      </c>
      <c r="F39" s="65"/>
      <c r="G39" s="74">
        <v>3623</v>
      </c>
      <c r="H39" s="65"/>
      <c r="I39" s="74">
        <v>7760</v>
      </c>
      <c r="J39" s="29"/>
      <c r="K39" s="74">
        <v>7051</v>
      </c>
      <c r="L39" s="65"/>
      <c r="M39" s="74">
        <v>5421</v>
      </c>
      <c r="N39" s="65"/>
      <c r="O39" s="74">
        <v>8360</v>
      </c>
      <c r="P39" s="65"/>
      <c r="Q39" s="74">
        <v>2183</v>
      </c>
      <c r="R39" s="65"/>
      <c r="S39" s="74">
        <v>3679</v>
      </c>
      <c r="T39" s="65"/>
      <c r="U39" s="291"/>
      <c r="V39" s="74">
        <v>15364</v>
      </c>
      <c r="W39" s="29"/>
      <c r="X39" s="74">
        <v>19090</v>
      </c>
      <c r="Y39" s="57"/>
      <c r="Z39" s="329">
        <v>-19.518072289156628</v>
      </c>
      <c r="AA39" s="17"/>
      <c r="AC39" s="251"/>
    </row>
    <row r="40" spans="1:31" ht="26.25" x14ac:dyDescent="0.25">
      <c r="A40" s="97" t="s">
        <v>78</v>
      </c>
      <c r="B40" s="127"/>
      <c r="C40" s="97"/>
      <c r="D40" s="52"/>
      <c r="E40" s="74">
        <v>2676</v>
      </c>
      <c r="F40" s="65"/>
      <c r="G40" s="74">
        <v>1482</v>
      </c>
      <c r="H40" s="65"/>
      <c r="I40" s="74">
        <v>3696</v>
      </c>
      <c r="J40" s="57"/>
      <c r="K40" s="74">
        <v>2879</v>
      </c>
      <c r="L40" s="65"/>
      <c r="M40" s="74">
        <v>4204</v>
      </c>
      <c r="N40" s="65"/>
      <c r="O40" s="74">
        <v>3713</v>
      </c>
      <c r="P40" s="65"/>
      <c r="Q40" s="74">
        <v>2106</v>
      </c>
      <c r="R40" s="65"/>
      <c r="S40" s="74">
        <v>1263</v>
      </c>
      <c r="T40" s="65"/>
      <c r="U40" s="291"/>
      <c r="V40" s="74">
        <v>10006</v>
      </c>
      <c r="W40" s="57"/>
      <c r="X40" s="74">
        <v>7855</v>
      </c>
      <c r="Y40" s="57"/>
      <c r="Z40" s="329">
        <v>27.383831954169313</v>
      </c>
      <c r="AA40" s="17"/>
    </row>
    <row r="41" spans="1:31" s="87" customFormat="1" x14ac:dyDescent="0.25">
      <c r="A41" s="76" t="s">
        <v>57</v>
      </c>
      <c r="B41" s="63"/>
      <c r="C41" s="76"/>
      <c r="D41" s="61"/>
      <c r="E41" s="77">
        <v>10946</v>
      </c>
      <c r="F41" s="64"/>
      <c r="G41" s="78">
        <v>8854</v>
      </c>
      <c r="H41" s="64"/>
      <c r="I41" s="77">
        <v>16779</v>
      </c>
      <c r="J41" s="57"/>
      <c r="K41" s="78">
        <v>16652</v>
      </c>
      <c r="L41" s="64"/>
      <c r="M41" s="77">
        <v>17936</v>
      </c>
      <c r="N41" s="64"/>
      <c r="O41" s="78">
        <v>19939</v>
      </c>
      <c r="P41" s="64"/>
      <c r="Q41" s="77">
        <v>8128</v>
      </c>
      <c r="R41" s="64" t="e">
        <v>#N/A</v>
      </c>
      <c r="S41" s="78">
        <v>8419</v>
      </c>
      <c r="T41" s="64"/>
      <c r="U41" s="289"/>
      <c r="V41" s="77">
        <v>42843</v>
      </c>
      <c r="W41" s="57"/>
      <c r="X41" s="78">
        <v>45010</v>
      </c>
      <c r="Y41" s="29"/>
      <c r="Z41" s="459">
        <v>-4.8144856698511429</v>
      </c>
      <c r="AA41" s="17"/>
      <c r="AB41"/>
      <c r="AC41" s="251"/>
      <c r="AD41"/>
      <c r="AE41"/>
    </row>
    <row r="42" spans="1:31" x14ac:dyDescent="0.25">
      <c r="A42" s="67"/>
      <c r="B42" s="67"/>
      <c r="C42" s="67"/>
      <c r="D42" s="67"/>
      <c r="E42" s="68"/>
      <c r="F42" s="67"/>
      <c r="G42" s="68"/>
      <c r="H42" s="68"/>
      <c r="I42" s="68"/>
      <c r="J42" s="67"/>
      <c r="K42" s="68"/>
      <c r="L42" s="68"/>
      <c r="M42" s="68"/>
      <c r="N42" s="67"/>
      <c r="O42" s="68"/>
      <c r="P42" s="68"/>
      <c r="Q42" s="68"/>
      <c r="R42" s="67"/>
      <c r="S42" s="68"/>
      <c r="T42" s="68"/>
      <c r="U42" s="101"/>
      <c r="V42" s="292"/>
      <c r="W42" s="72"/>
      <c r="X42" s="82"/>
      <c r="Y42" s="83"/>
      <c r="Z42" s="82"/>
      <c r="AA42" s="84"/>
    </row>
    <row r="43" spans="1:31" x14ac:dyDescent="0.25">
      <c r="A43" s="70"/>
      <c r="B43" s="70"/>
      <c r="C43" s="52"/>
      <c r="D43" s="52"/>
      <c r="E43" s="52"/>
      <c r="F43" s="52"/>
      <c r="G43" s="52"/>
      <c r="H43" s="52"/>
      <c r="I43" s="52"/>
      <c r="J43" s="52"/>
      <c r="K43" s="52"/>
      <c r="L43" s="52"/>
      <c r="M43" s="52"/>
      <c r="N43" s="52"/>
      <c r="O43" s="52"/>
      <c r="P43" s="52"/>
      <c r="Q43" s="52"/>
      <c r="R43" s="52"/>
      <c r="S43" s="52"/>
      <c r="T43" s="52"/>
      <c r="U43" s="52"/>
      <c r="V43" s="52"/>
      <c r="W43" s="52"/>
      <c r="X43" s="52"/>
      <c r="Y43" s="52"/>
      <c r="Z43" s="52"/>
      <c r="AC43" s="251"/>
    </row>
    <row r="44" spans="1:31" x14ac:dyDescent="0.25">
      <c r="G44" s="66"/>
      <c r="U44" s="66"/>
      <c r="V44" s="66"/>
      <c r="W44" s="66"/>
    </row>
    <row r="45" spans="1:31" x14ac:dyDescent="0.25">
      <c r="U45"/>
    </row>
    <row r="46" spans="1:31" x14ac:dyDescent="0.25">
      <c r="U46"/>
    </row>
    <row r="47" spans="1:31" x14ac:dyDescent="0.25">
      <c r="U47"/>
    </row>
    <row r="48" spans="1:31" x14ac:dyDescent="0.25">
      <c r="U48"/>
    </row>
    <row r="49" spans="21:21" x14ac:dyDescent="0.25">
      <c r="U49"/>
    </row>
    <row r="50" spans="21:21" x14ac:dyDescent="0.25">
      <c r="U50"/>
    </row>
    <row r="51" spans="21:21" x14ac:dyDescent="0.25">
      <c r="U51"/>
    </row>
    <row r="52" spans="21:21" x14ac:dyDescent="0.25">
      <c r="U52"/>
    </row>
    <row r="53" spans="21:21" x14ac:dyDescent="0.25">
      <c r="U53"/>
    </row>
    <row r="54" spans="21:21" x14ac:dyDescent="0.25">
      <c r="U54"/>
    </row>
    <row r="55" spans="21:21" x14ac:dyDescent="0.25">
      <c r="U55"/>
    </row>
    <row r="56" spans="21:21" x14ac:dyDescent="0.25">
      <c r="U56"/>
    </row>
    <row r="57" spans="21:21" x14ac:dyDescent="0.25">
      <c r="U57"/>
    </row>
    <row r="58" spans="21:21" x14ac:dyDescent="0.25">
      <c r="U58"/>
    </row>
    <row r="59" spans="21:21" x14ac:dyDescent="0.25">
      <c r="U59"/>
    </row>
    <row r="60" spans="21:21" x14ac:dyDescent="0.25">
      <c r="U60"/>
    </row>
    <row r="61" spans="21:21" x14ac:dyDescent="0.25">
      <c r="U61"/>
    </row>
    <row r="62" spans="21:21" x14ac:dyDescent="0.25">
      <c r="U62"/>
    </row>
    <row r="63" spans="21:21" x14ac:dyDescent="0.25">
      <c r="U63"/>
    </row>
    <row r="64" spans="21:21"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row r="123" spans="21:21" x14ac:dyDescent="0.25">
      <c r="U123"/>
    </row>
    <row r="124" spans="21:21" x14ac:dyDescent="0.25">
      <c r="U124"/>
    </row>
    <row r="125" spans="21:21" x14ac:dyDescent="0.25">
      <c r="U125"/>
    </row>
    <row r="126" spans="21:21" x14ac:dyDescent="0.25">
      <c r="U126"/>
    </row>
    <row r="127" spans="21:21" x14ac:dyDescent="0.25">
      <c r="U127"/>
    </row>
    <row r="128" spans="21:21" x14ac:dyDescent="0.25">
      <c r="U128"/>
    </row>
    <row r="129" spans="21:21" x14ac:dyDescent="0.25">
      <c r="U129"/>
    </row>
    <row r="130" spans="21:21" x14ac:dyDescent="0.25">
      <c r="U130"/>
    </row>
    <row r="131" spans="21:21" x14ac:dyDescent="0.25">
      <c r="U131"/>
    </row>
    <row r="132" spans="21:21" x14ac:dyDescent="0.25">
      <c r="U132"/>
    </row>
    <row r="133" spans="21:21" x14ac:dyDescent="0.25">
      <c r="U133"/>
    </row>
    <row r="134" spans="21:21" x14ac:dyDescent="0.25">
      <c r="U134"/>
    </row>
    <row r="135" spans="21:21" x14ac:dyDescent="0.25">
      <c r="U135"/>
    </row>
    <row r="136" spans="21:21" x14ac:dyDescent="0.25">
      <c r="U136"/>
    </row>
    <row r="137" spans="21:21" x14ac:dyDescent="0.25">
      <c r="U137"/>
    </row>
    <row r="138" spans="21:21" x14ac:dyDescent="0.25">
      <c r="U138"/>
    </row>
    <row r="139" spans="21:21" x14ac:dyDescent="0.25">
      <c r="U139"/>
    </row>
    <row r="140" spans="21:21" x14ac:dyDescent="0.25">
      <c r="U140"/>
    </row>
    <row r="141" spans="21:21" x14ac:dyDescent="0.25">
      <c r="U141"/>
    </row>
    <row r="142" spans="21:21" x14ac:dyDescent="0.25">
      <c r="U142"/>
    </row>
    <row r="143" spans="21:21" x14ac:dyDescent="0.25">
      <c r="U143"/>
    </row>
    <row r="144" spans="21:21" x14ac:dyDescent="0.25">
      <c r="U144"/>
    </row>
    <row r="145" spans="21:21" x14ac:dyDescent="0.25">
      <c r="U145"/>
    </row>
    <row r="146" spans="21:21" x14ac:dyDescent="0.25">
      <c r="U146"/>
    </row>
    <row r="147" spans="21:21" x14ac:dyDescent="0.25">
      <c r="U147"/>
    </row>
    <row r="148" spans="21:21" x14ac:dyDescent="0.25">
      <c r="U148"/>
    </row>
    <row r="149" spans="21:21" x14ac:dyDescent="0.25">
      <c r="U149"/>
    </row>
    <row r="150" spans="21:21" x14ac:dyDescent="0.25">
      <c r="U150"/>
    </row>
    <row r="151" spans="21:21" x14ac:dyDescent="0.25">
      <c r="U151"/>
    </row>
    <row r="152" spans="21:21" x14ac:dyDescent="0.25">
      <c r="U152"/>
    </row>
    <row r="153" spans="21:21" x14ac:dyDescent="0.25">
      <c r="U153"/>
    </row>
    <row r="154" spans="21:21" x14ac:dyDescent="0.25">
      <c r="U154"/>
    </row>
    <row r="155" spans="21:21" x14ac:dyDescent="0.25">
      <c r="U155"/>
    </row>
    <row r="156" spans="21:21" x14ac:dyDescent="0.25">
      <c r="U156"/>
    </row>
    <row r="157" spans="21:21" x14ac:dyDescent="0.25">
      <c r="U157"/>
    </row>
    <row r="158" spans="21:21" x14ac:dyDescent="0.25">
      <c r="U158"/>
    </row>
    <row r="159" spans="21:21" x14ac:dyDescent="0.25">
      <c r="U159"/>
    </row>
    <row r="160" spans="21:21" x14ac:dyDescent="0.25">
      <c r="U160"/>
    </row>
    <row r="161" spans="21:21" x14ac:dyDescent="0.25">
      <c r="U161"/>
    </row>
    <row r="162" spans="21:21" x14ac:dyDescent="0.25">
      <c r="U162"/>
    </row>
    <row r="163" spans="21:21" x14ac:dyDescent="0.25">
      <c r="U163"/>
    </row>
    <row r="164" spans="21:21" x14ac:dyDescent="0.25">
      <c r="U164"/>
    </row>
    <row r="165" spans="21:21" x14ac:dyDescent="0.25">
      <c r="U165"/>
    </row>
    <row r="166" spans="21:21" x14ac:dyDescent="0.25">
      <c r="U166"/>
    </row>
    <row r="167" spans="21:21" x14ac:dyDescent="0.25">
      <c r="U167"/>
    </row>
    <row r="168" spans="21:21" x14ac:dyDescent="0.25">
      <c r="U168"/>
    </row>
    <row r="169" spans="21:21" x14ac:dyDescent="0.25">
      <c r="U169"/>
    </row>
    <row r="170" spans="21:21" x14ac:dyDescent="0.25">
      <c r="U170"/>
    </row>
    <row r="171" spans="21:21" x14ac:dyDescent="0.25">
      <c r="U171"/>
    </row>
    <row r="172" spans="21:21" x14ac:dyDescent="0.25">
      <c r="U172"/>
    </row>
    <row r="173" spans="21:21" x14ac:dyDescent="0.25">
      <c r="U173"/>
    </row>
    <row r="174" spans="21:21" x14ac:dyDescent="0.25">
      <c r="U174"/>
    </row>
    <row r="175" spans="21:21" x14ac:dyDescent="0.25">
      <c r="U175"/>
    </row>
    <row r="176" spans="21:21" x14ac:dyDescent="0.25">
      <c r="U176"/>
    </row>
    <row r="177" spans="21:21" x14ac:dyDescent="0.25">
      <c r="U177"/>
    </row>
    <row r="178" spans="21:21" x14ac:dyDescent="0.25">
      <c r="U178"/>
    </row>
    <row r="179" spans="21:21" x14ac:dyDescent="0.25">
      <c r="U179"/>
    </row>
    <row r="180" spans="21:21" x14ac:dyDescent="0.25">
      <c r="U180"/>
    </row>
    <row r="181" spans="21:21" x14ac:dyDescent="0.25">
      <c r="U181"/>
    </row>
    <row r="182" spans="21:21" x14ac:dyDescent="0.25">
      <c r="U182"/>
    </row>
    <row r="183" spans="21:21" x14ac:dyDescent="0.25">
      <c r="U183"/>
    </row>
    <row r="184" spans="21:21" x14ac:dyDescent="0.25">
      <c r="U184"/>
    </row>
    <row r="185" spans="21:21" x14ac:dyDescent="0.25">
      <c r="U185"/>
    </row>
    <row r="186" spans="21:21" x14ac:dyDescent="0.25">
      <c r="U186"/>
    </row>
    <row r="187" spans="21:21" x14ac:dyDescent="0.25">
      <c r="U187"/>
    </row>
    <row r="188" spans="21:21" x14ac:dyDescent="0.25">
      <c r="U188"/>
    </row>
    <row r="189" spans="21:21" x14ac:dyDescent="0.25">
      <c r="U189"/>
    </row>
    <row r="190" spans="21:21" x14ac:dyDescent="0.25">
      <c r="U190"/>
    </row>
    <row r="191" spans="21:21" x14ac:dyDescent="0.25">
      <c r="U191"/>
    </row>
    <row r="192" spans="21:21" x14ac:dyDescent="0.25">
      <c r="U192"/>
    </row>
    <row r="193" spans="21:21" x14ac:dyDescent="0.25">
      <c r="U193"/>
    </row>
    <row r="194" spans="21:21" x14ac:dyDescent="0.25">
      <c r="U194"/>
    </row>
    <row r="195" spans="21:21" x14ac:dyDescent="0.25">
      <c r="U195"/>
    </row>
    <row r="196" spans="21:21" x14ac:dyDescent="0.25">
      <c r="U196"/>
    </row>
    <row r="197" spans="21:21" x14ac:dyDescent="0.25">
      <c r="U197"/>
    </row>
    <row r="198" spans="21:21" x14ac:dyDescent="0.25">
      <c r="U198"/>
    </row>
    <row r="199" spans="21:21" x14ac:dyDescent="0.25">
      <c r="U199"/>
    </row>
    <row r="200" spans="21:21" x14ac:dyDescent="0.25">
      <c r="U200"/>
    </row>
    <row r="201" spans="21:21" x14ac:dyDescent="0.25">
      <c r="U201"/>
    </row>
    <row r="202" spans="21:21" x14ac:dyDescent="0.25">
      <c r="U202"/>
    </row>
    <row r="203" spans="21:21" x14ac:dyDescent="0.25">
      <c r="U203"/>
    </row>
    <row r="204" spans="21:21" x14ac:dyDescent="0.25">
      <c r="U204"/>
    </row>
    <row r="205" spans="21:21" x14ac:dyDescent="0.25">
      <c r="U205"/>
    </row>
    <row r="206" spans="21:21" x14ac:dyDescent="0.25">
      <c r="U206"/>
    </row>
    <row r="207" spans="21:21" x14ac:dyDescent="0.25">
      <c r="U207"/>
    </row>
    <row r="208" spans="21:21" x14ac:dyDescent="0.25">
      <c r="U208"/>
    </row>
    <row r="209" spans="21:21" x14ac:dyDescent="0.25">
      <c r="U209"/>
    </row>
    <row r="210" spans="21:21" x14ac:dyDescent="0.25">
      <c r="U210"/>
    </row>
    <row r="211" spans="21:21" x14ac:dyDescent="0.25">
      <c r="U211"/>
    </row>
    <row r="212" spans="21:21" x14ac:dyDescent="0.25">
      <c r="U212"/>
    </row>
    <row r="213" spans="21:21" x14ac:dyDescent="0.25">
      <c r="U213"/>
    </row>
    <row r="214" spans="21:21" x14ac:dyDescent="0.25">
      <c r="U214"/>
    </row>
    <row r="215" spans="21:21" x14ac:dyDescent="0.25">
      <c r="U215"/>
    </row>
    <row r="216" spans="21:21" x14ac:dyDescent="0.25">
      <c r="U216"/>
    </row>
    <row r="217" spans="21:21" x14ac:dyDescent="0.25">
      <c r="U217"/>
    </row>
    <row r="218" spans="21:21" x14ac:dyDescent="0.25">
      <c r="U218"/>
    </row>
    <row r="219" spans="21:21" x14ac:dyDescent="0.25">
      <c r="U219"/>
    </row>
    <row r="220" spans="21:21" x14ac:dyDescent="0.25">
      <c r="U220"/>
    </row>
    <row r="221" spans="21:21" x14ac:dyDescent="0.25">
      <c r="U221"/>
    </row>
    <row r="222" spans="21:21" x14ac:dyDescent="0.25">
      <c r="U222"/>
    </row>
    <row r="223" spans="21:21" x14ac:dyDescent="0.25">
      <c r="U223"/>
    </row>
    <row r="224" spans="21:21" x14ac:dyDescent="0.25">
      <c r="U224"/>
    </row>
    <row r="225" spans="21:21" x14ac:dyDescent="0.25">
      <c r="U225"/>
    </row>
    <row r="226" spans="21:21" x14ac:dyDescent="0.25">
      <c r="U226"/>
    </row>
    <row r="227" spans="21:21" x14ac:dyDescent="0.25">
      <c r="U227"/>
    </row>
    <row r="228" spans="21:21" x14ac:dyDescent="0.25">
      <c r="U228"/>
    </row>
    <row r="229" spans="21:21" x14ac:dyDescent="0.25">
      <c r="U229"/>
    </row>
    <row r="230" spans="21:21" x14ac:dyDescent="0.25">
      <c r="U230"/>
    </row>
    <row r="231" spans="21:21" x14ac:dyDescent="0.25">
      <c r="U231"/>
    </row>
    <row r="232" spans="21:21" x14ac:dyDescent="0.25">
      <c r="U232"/>
    </row>
    <row r="233" spans="21:21" x14ac:dyDescent="0.25">
      <c r="U233"/>
    </row>
    <row r="234" spans="21:21" x14ac:dyDescent="0.25">
      <c r="U234"/>
    </row>
    <row r="235" spans="21:21" x14ac:dyDescent="0.25">
      <c r="U235"/>
    </row>
    <row r="236" spans="21:21" x14ac:dyDescent="0.25">
      <c r="U236"/>
    </row>
    <row r="237" spans="21:21" x14ac:dyDescent="0.25">
      <c r="U237"/>
    </row>
    <row r="238" spans="21:21" x14ac:dyDescent="0.25">
      <c r="U238"/>
    </row>
    <row r="239" spans="21:21" x14ac:dyDescent="0.25">
      <c r="U239"/>
    </row>
    <row r="240" spans="21:21" x14ac:dyDescent="0.25">
      <c r="U240"/>
    </row>
    <row r="241" spans="21:21" x14ac:dyDescent="0.25">
      <c r="U241"/>
    </row>
    <row r="242" spans="21:21" x14ac:dyDescent="0.25">
      <c r="U242"/>
    </row>
    <row r="243" spans="21:21" x14ac:dyDescent="0.25">
      <c r="U243"/>
    </row>
    <row r="244" spans="21:21" x14ac:dyDescent="0.25">
      <c r="U244"/>
    </row>
    <row r="245" spans="21:21" x14ac:dyDescent="0.25">
      <c r="U245"/>
    </row>
    <row r="246" spans="21:21" x14ac:dyDescent="0.25">
      <c r="U246"/>
    </row>
    <row r="247" spans="21:21" x14ac:dyDescent="0.25">
      <c r="U247"/>
    </row>
    <row r="248" spans="21:21" x14ac:dyDescent="0.25">
      <c r="U248"/>
    </row>
    <row r="249" spans="21:21" x14ac:dyDescent="0.25">
      <c r="U249"/>
    </row>
    <row r="250" spans="21:21" x14ac:dyDescent="0.25">
      <c r="U250"/>
    </row>
    <row r="251" spans="21:21" x14ac:dyDescent="0.25">
      <c r="U251"/>
    </row>
    <row r="252" spans="21:21" x14ac:dyDescent="0.25">
      <c r="U252"/>
    </row>
    <row r="253" spans="21:21" x14ac:dyDescent="0.25">
      <c r="U253"/>
    </row>
    <row r="254" spans="21:21" x14ac:dyDescent="0.25">
      <c r="U254"/>
    </row>
    <row r="255" spans="21:21" x14ac:dyDescent="0.25">
      <c r="U255"/>
    </row>
    <row r="256" spans="21:21" x14ac:dyDescent="0.25">
      <c r="U256"/>
    </row>
    <row r="257" spans="21:21" x14ac:dyDescent="0.25">
      <c r="U257"/>
    </row>
    <row r="258" spans="21:21" x14ac:dyDescent="0.25">
      <c r="U258"/>
    </row>
    <row r="259" spans="21:21" x14ac:dyDescent="0.25">
      <c r="U259"/>
    </row>
    <row r="260" spans="21:21" x14ac:dyDescent="0.25">
      <c r="U260"/>
    </row>
    <row r="261" spans="21:21" x14ac:dyDescent="0.25">
      <c r="U261"/>
    </row>
    <row r="262" spans="21:21" x14ac:dyDescent="0.25">
      <c r="U262"/>
    </row>
    <row r="263" spans="21:21" x14ac:dyDescent="0.25">
      <c r="U263"/>
    </row>
    <row r="264" spans="21:21" x14ac:dyDescent="0.25">
      <c r="U264"/>
    </row>
    <row r="265" spans="21:21" x14ac:dyDescent="0.25">
      <c r="U265"/>
    </row>
    <row r="266" spans="21:21" x14ac:dyDescent="0.25">
      <c r="U266"/>
    </row>
    <row r="267" spans="21:21" x14ac:dyDescent="0.25">
      <c r="U267"/>
    </row>
    <row r="268" spans="21:21" x14ac:dyDescent="0.25">
      <c r="U268"/>
    </row>
    <row r="269" spans="21:21" x14ac:dyDescent="0.25">
      <c r="U269"/>
    </row>
    <row r="270" spans="21:21" x14ac:dyDescent="0.25">
      <c r="U270"/>
    </row>
    <row r="271" spans="21:21" x14ac:dyDescent="0.25">
      <c r="U271"/>
    </row>
    <row r="272" spans="21:21" x14ac:dyDescent="0.25">
      <c r="U272"/>
    </row>
    <row r="273" spans="21:21" x14ac:dyDescent="0.25">
      <c r="U273"/>
    </row>
    <row r="274" spans="21:21" x14ac:dyDescent="0.25">
      <c r="U274"/>
    </row>
    <row r="275" spans="21:21" x14ac:dyDescent="0.25">
      <c r="U275"/>
    </row>
    <row r="276" spans="21:21" x14ac:dyDescent="0.25">
      <c r="U276"/>
    </row>
    <row r="277" spans="21:21" x14ac:dyDescent="0.25">
      <c r="U277"/>
    </row>
    <row r="278" spans="21:21" x14ac:dyDescent="0.25">
      <c r="U278"/>
    </row>
    <row r="279" spans="21:21" x14ac:dyDescent="0.25">
      <c r="U279"/>
    </row>
    <row r="280" spans="21:21" x14ac:dyDescent="0.25">
      <c r="U280"/>
    </row>
    <row r="281" spans="21:21" x14ac:dyDescent="0.25">
      <c r="U281"/>
    </row>
    <row r="282" spans="21:21" x14ac:dyDescent="0.25">
      <c r="U282"/>
    </row>
    <row r="283" spans="21:21" x14ac:dyDescent="0.25">
      <c r="U283"/>
    </row>
    <row r="284" spans="21:21" x14ac:dyDescent="0.25">
      <c r="U284"/>
    </row>
    <row r="285" spans="21:21" x14ac:dyDescent="0.25">
      <c r="U285"/>
    </row>
    <row r="286" spans="21:21" x14ac:dyDescent="0.25">
      <c r="U286"/>
    </row>
    <row r="287" spans="21:21" x14ac:dyDescent="0.25">
      <c r="U287"/>
    </row>
    <row r="288" spans="21:21" x14ac:dyDescent="0.25">
      <c r="U288"/>
    </row>
    <row r="289" spans="21:21" x14ac:dyDescent="0.25">
      <c r="U289"/>
    </row>
    <row r="290" spans="21:21" x14ac:dyDescent="0.25">
      <c r="U290"/>
    </row>
    <row r="291" spans="21:21" x14ac:dyDescent="0.25">
      <c r="U291"/>
    </row>
    <row r="292" spans="21:21" x14ac:dyDescent="0.25">
      <c r="U292"/>
    </row>
    <row r="293" spans="21:21" x14ac:dyDescent="0.25">
      <c r="U293"/>
    </row>
    <row r="294" spans="21:21" x14ac:dyDescent="0.25">
      <c r="U294"/>
    </row>
    <row r="295" spans="21:21" x14ac:dyDescent="0.25">
      <c r="U295"/>
    </row>
    <row r="296" spans="21:21" x14ac:dyDescent="0.25">
      <c r="U296"/>
    </row>
    <row r="297" spans="21:21" x14ac:dyDescent="0.25">
      <c r="U297"/>
    </row>
    <row r="298" spans="21:21" x14ac:dyDescent="0.25">
      <c r="U298"/>
    </row>
    <row r="299" spans="21:21" x14ac:dyDescent="0.25">
      <c r="U299"/>
    </row>
    <row r="300" spans="21:21" x14ac:dyDescent="0.25">
      <c r="U300"/>
    </row>
    <row r="301" spans="21:21" x14ac:dyDescent="0.25">
      <c r="U301"/>
    </row>
    <row r="302" spans="21:21" x14ac:dyDescent="0.25">
      <c r="U302"/>
    </row>
    <row r="303" spans="21:21" x14ac:dyDescent="0.25">
      <c r="U303"/>
    </row>
    <row r="304" spans="21:21" x14ac:dyDescent="0.25">
      <c r="U304"/>
    </row>
    <row r="305" spans="21:21" x14ac:dyDescent="0.25">
      <c r="U305"/>
    </row>
    <row r="306" spans="21:21" x14ac:dyDescent="0.25">
      <c r="U306"/>
    </row>
    <row r="307" spans="21:21" x14ac:dyDescent="0.25">
      <c r="U307"/>
    </row>
    <row r="308" spans="21:21" x14ac:dyDescent="0.25">
      <c r="U308"/>
    </row>
    <row r="309" spans="21:21" x14ac:dyDescent="0.25">
      <c r="U309"/>
    </row>
    <row r="310" spans="21:21" x14ac:dyDescent="0.25">
      <c r="U310"/>
    </row>
    <row r="311" spans="21:21" x14ac:dyDescent="0.25">
      <c r="U311"/>
    </row>
    <row r="312" spans="21:21" x14ac:dyDescent="0.25">
      <c r="U312"/>
    </row>
    <row r="313" spans="21:21" x14ac:dyDescent="0.25">
      <c r="U313"/>
    </row>
    <row r="314" spans="21:21" x14ac:dyDescent="0.25">
      <c r="U314"/>
    </row>
    <row r="315" spans="21:21" x14ac:dyDescent="0.25">
      <c r="U315"/>
    </row>
    <row r="316" spans="21:21" x14ac:dyDescent="0.25">
      <c r="U316"/>
    </row>
    <row r="317" spans="21:21" x14ac:dyDescent="0.25">
      <c r="U317"/>
    </row>
    <row r="318" spans="21:21" x14ac:dyDescent="0.25">
      <c r="U318"/>
    </row>
    <row r="319" spans="21:21" x14ac:dyDescent="0.25">
      <c r="U319"/>
    </row>
    <row r="320" spans="21:21" x14ac:dyDescent="0.25">
      <c r="U320"/>
    </row>
    <row r="321" spans="21:21" x14ac:dyDescent="0.25">
      <c r="U321"/>
    </row>
    <row r="322" spans="21:21" x14ac:dyDescent="0.25">
      <c r="U322"/>
    </row>
    <row r="323" spans="21:21" x14ac:dyDescent="0.25">
      <c r="U323"/>
    </row>
    <row r="324" spans="21:21" x14ac:dyDescent="0.25">
      <c r="U324"/>
    </row>
    <row r="325" spans="21:21" x14ac:dyDescent="0.25">
      <c r="U325"/>
    </row>
    <row r="326" spans="21:21" x14ac:dyDescent="0.25">
      <c r="U326"/>
    </row>
    <row r="327" spans="21:21" x14ac:dyDescent="0.25">
      <c r="U327"/>
    </row>
    <row r="328" spans="21:21" x14ac:dyDescent="0.25">
      <c r="U328"/>
    </row>
    <row r="329" spans="21:21" x14ac:dyDescent="0.25">
      <c r="U329"/>
    </row>
    <row r="330" spans="21:21" x14ac:dyDescent="0.25">
      <c r="U330"/>
    </row>
    <row r="331" spans="21:21" x14ac:dyDescent="0.25">
      <c r="U331"/>
    </row>
    <row r="332" spans="21:21" x14ac:dyDescent="0.25">
      <c r="U332"/>
    </row>
    <row r="333" spans="21:21" x14ac:dyDescent="0.25">
      <c r="U333"/>
    </row>
    <row r="334" spans="21:21" x14ac:dyDescent="0.25">
      <c r="U334"/>
    </row>
    <row r="335" spans="21:21" x14ac:dyDescent="0.25">
      <c r="U335"/>
    </row>
    <row r="336" spans="21:21" x14ac:dyDescent="0.25">
      <c r="U336"/>
    </row>
    <row r="337" spans="21:21" x14ac:dyDescent="0.25">
      <c r="U337"/>
    </row>
    <row r="338" spans="21:21" x14ac:dyDescent="0.25">
      <c r="U338"/>
    </row>
    <row r="339" spans="21:21" x14ac:dyDescent="0.25">
      <c r="U339"/>
    </row>
    <row r="340" spans="21:21" x14ac:dyDescent="0.25">
      <c r="U340"/>
    </row>
    <row r="341" spans="21:21" x14ac:dyDescent="0.25">
      <c r="U341"/>
    </row>
    <row r="342" spans="21:21" x14ac:dyDescent="0.25">
      <c r="U342"/>
    </row>
    <row r="343" spans="21:21" x14ac:dyDescent="0.25">
      <c r="U343"/>
    </row>
    <row r="344" spans="21:21" x14ac:dyDescent="0.25">
      <c r="U344"/>
    </row>
    <row r="345" spans="21:21" x14ac:dyDescent="0.25">
      <c r="U345"/>
    </row>
    <row r="346" spans="21:21" x14ac:dyDescent="0.25">
      <c r="U346"/>
    </row>
    <row r="347" spans="21:21" x14ac:dyDescent="0.25">
      <c r="U347"/>
    </row>
    <row r="348" spans="21:21" x14ac:dyDescent="0.25">
      <c r="U348"/>
    </row>
    <row r="349" spans="21:21" x14ac:dyDescent="0.25">
      <c r="U349"/>
    </row>
    <row r="350" spans="21:21" x14ac:dyDescent="0.25">
      <c r="U350"/>
    </row>
    <row r="351" spans="21:21" x14ac:dyDescent="0.25">
      <c r="U351"/>
    </row>
    <row r="352" spans="21:21" x14ac:dyDescent="0.25">
      <c r="U352"/>
    </row>
    <row r="353" spans="21:21" x14ac:dyDescent="0.25">
      <c r="U353"/>
    </row>
    <row r="354" spans="21:21" x14ac:dyDescent="0.25">
      <c r="U354"/>
    </row>
    <row r="355" spans="21:21" x14ac:dyDescent="0.25">
      <c r="U355"/>
    </row>
    <row r="356" spans="21:21" x14ac:dyDescent="0.25">
      <c r="U356"/>
    </row>
    <row r="357" spans="21:21" x14ac:dyDescent="0.25">
      <c r="U357"/>
    </row>
    <row r="358" spans="21:21" x14ac:dyDescent="0.25">
      <c r="U358"/>
    </row>
    <row r="359" spans="21:21" x14ac:dyDescent="0.25">
      <c r="U359"/>
    </row>
    <row r="360" spans="21:21" x14ac:dyDescent="0.25">
      <c r="U360"/>
    </row>
    <row r="361" spans="21:21" x14ac:dyDescent="0.25">
      <c r="U361"/>
    </row>
    <row r="362" spans="21:21" x14ac:dyDescent="0.25">
      <c r="U362"/>
    </row>
    <row r="363" spans="21:21" x14ac:dyDescent="0.25">
      <c r="U363"/>
    </row>
    <row r="364" spans="21:21" x14ac:dyDescent="0.25">
      <c r="U364"/>
    </row>
    <row r="365" spans="21:21" x14ac:dyDescent="0.25">
      <c r="U365"/>
    </row>
    <row r="366" spans="21:21" x14ac:dyDescent="0.25">
      <c r="U366"/>
    </row>
    <row r="367" spans="21:21" x14ac:dyDescent="0.25">
      <c r="U367"/>
    </row>
    <row r="368" spans="21:21" x14ac:dyDescent="0.25">
      <c r="U368"/>
    </row>
    <row r="369" spans="21:21" x14ac:dyDescent="0.25">
      <c r="U369"/>
    </row>
    <row r="370" spans="21:21" x14ac:dyDescent="0.25">
      <c r="U370"/>
    </row>
    <row r="371" spans="21:21" x14ac:dyDescent="0.25">
      <c r="U371"/>
    </row>
    <row r="372" spans="21:21" x14ac:dyDescent="0.25">
      <c r="U372"/>
    </row>
    <row r="373" spans="21:21" x14ac:dyDescent="0.25">
      <c r="U373"/>
    </row>
    <row r="374" spans="21:21" x14ac:dyDescent="0.25">
      <c r="U374"/>
    </row>
    <row r="375" spans="21:21" x14ac:dyDescent="0.25">
      <c r="U375"/>
    </row>
    <row r="376" spans="21:21" x14ac:dyDescent="0.25">
      <c r="U376"/>
    </row>
    <row r="377" spans="21:21" x14ac:dyDescent="0.25">
      <c r="U377"/>
    </row>
    <row r="378" spans="21:21" x14ac:dyDescent="0.25">
      <c r="U378"/>
    </row>
    <row r="379" spans="21:21" x14ac:dyDescent="0.25">
      <c r="U379"/>
    </row>
    <row r="380" spans="21:21" x14ac:dyDescent="0.25">
      <c r="U380"/>
    </row>
    <row r="381" spans="21:21" x14ac:dyDescent="0.25">
      <c r="U381"/>
    </row>
    <row r="382" spans="21:21" x14ac:dyDescent="0.25">
      <c r="U382"/>
    </row>
    <row r="383" spans="21:21" x14ac:dyDescent="0.25">
      <c r="U383"/>
    </row>
    <row r="384" spans="21:21" x14ac:dyDescent="0.25">
      <c r="U384"/>
    </row>
    <row r="385" spans="21:21" x14ac:dyDescent="0.25">
      <c r="U385"/>
    </row>
    <row r="386" spans="21:21" x14ac:dyDescent="0.25">
      <c r="U386"/>
    </row>
    <row r="387" spans="21:21" x14ac:dyDescent="0.25">
      <c r="U387"/>
    </row>
    <row r="388" spans="21:21" x14ac:dyDescent="0.25">
      <c r="U388"/>
    </row>
    <row r="389" spans="21:21" x14ac:dyDescent="0.25">
      <c r="U389"/>
    </row>
    <row r="390" spans="21:21" x14ac:dyDescent="0.25">
      <c r="U390"/>
    </row>
    <row r="391" spans="21:21" x14ac:dyDescent="0.25">
      <c r="U391"/>
    </row>
    <row r="392" spans="21:21" x14ac:dyDescent="0.25">
      <c r="U392"/>
    </row>
    <row r="393" spans="21:21" x14ac:dyDescent="0.25">
      <c r="U393"/>
    </row>
    <row r="394" spans="21:21" x14ac:dyDescent="0.25">
      <c r="U394"/>
    </row>
    <row r="395" spans="21:21" x14ac:dyDescent="0.25">
      <c r="U395"/>
    </row>
    <row r="396" spans="21:21" x14ac:dyDescent="0.25">
      <c r="U396"/>
    </row>
    <row r="397" spans="21:21" x14ac:dyDescent="0.25">
      <c r="U397"/>
    </row>
    <row r="398" spans="21:21" x14ac:dyDescent="0.25">
      <c r="U398"/>
    </row>
    <row r="399" spans="21:21" x14ac:dyDescent="0.25">
      <c r="U399"/>
    </row>
    <row r="400" spans="21:21" x14ac:dyDescent="0.25">
      <c r="U400"/>
    </row>
    <row r="401" spans="21:21" x14ac:dyDescent="0.25">
      <c r="U401"/>
    </row>
    <row r="402" spans="21:21" x14ac:dyDescent="0.25">
      <c r="U402"/>
    </row>
    <row r="403" spans="21:21" x14ac:dyDescent="0.25">
      <c r="U403"/>
    </row>
    <row r="404" spans="21:21" x14ac:dyDescent="0.25">
      <c r="U404"/>
    </row>
    <row r="405" spans="21:21" x14ac:dyDescent="0.25">
      <c r="U405"/>
    </row>
    <row r="406" spans="21:21" x14ac:dyDescent="0.25">
      <c r="U406"/>
    </row>
    <row r="407" spans="21:21" x14ac:dyDescent="0.25">
      <c r="U407"/>
    </row>
    <row r="408" spans="21:21" x14ac:dyDescent="0.25">
      <c r="U408"/>
    </row>
    <row r="409" spans="21:21" x14ac:dyDescent="0.25">
      <c r="U409"/>
    </row>
    <row r="410" spans="21:21" x14ac:dyDescent="0.25">
      <c r="U410"/>
    </row>
    <row r="411" spans="21:21" x14ac:dyDescent="0.25">
      <c r="U411"/>
    </row>
    <row r="412" spans="21:21" x14ac:dyDescent="0.25">
      <c r="U412"/>
    </row>
    <row r="413" spans="21:21" x14ac:dyDescent="0.25">
      <c r="U413"/>
    </row>
    <row r="414" spans="21:21" x14ac:dyDescent="0.25">
      <c r="U414"/>
    </row>
    <row r="415" spans="21:21" x14ac:dyDescent="0.25">
      <c r="U415"/>
    </row>
    <row r="416" spans="21:21" x14ac:dyDescent="0.25">
      <c r="U416"/>
    </row>
    <row r="417" spans="21:21" x14ac:dyDescent="0.25">
      <c r="U417"/>
    </row>
    <row r="418" spans="21:21" x14ac:dyDescent="0.25">
      <c r="U418"/>
    </row>
    <row r="419" spans="21:21" x14ac:dyDescent="0.25">
      <c r="U419"/>
    </row>
    <row r="420" spans="21:21" x14ac:dyDescent="0.25">
      <c r="U420"/>
    </row>
    <row r="421" spans="21:21" x14ac:dyDescent="0.25">
      <c r="U421"/>
    </row>
    <row r="422" spans="21:21" x14ac:dyDescent="0.25">
      <c r="U422"/>
    </row>
    <row r="423" spans="21:21" x14ac:dyDescent="0.25">
      <c r="U423"/>
    </row>
    <row r="424" spans="21:21" x14ac:dyDescent="0.25">
      <c r="U424"/>
    </row>
    <row r="425" spans="21:21" x14ac:dyDescent="0.25">
      <c r="U425"/>
    </row>
    <row r="426" spans="21:21" x14ac:dyDescent="0.25">
      <c r="U426"/>
    </row>
    <row r="427" spans="21:21" x14ac:dyDescent="0.25">
      <c r="U427"/>
    </row>
    <row r="428" spans="21:21" x14ac:dyDescent="0.25">
      <c r="U428"/>
    </row>
    <row r="429" spans="21:21" x14ac:dyDescent="0.25">
      <c r="U429"/>
    </row>
    <row r="430" spans="21:21" x14ac:dyDescent="0.25">
      <c r="U430"/>
    </row>
    <row r="431" spans="21:21" x14ac:dyDescent="0.25">
      <c r="U431"/>
    </row>
    <row r="432" spans="21:21" x14ac:dyDescent="0.25">
      <c r="U432"/>
    </row>
    <row r="433" spans="21:21" x14ac:dyDescent="0.25">
      <c r="U433"/>
    </row>
    <row r="434" spans="21:21" x14ac:dyDescent="0.25">
      <c r="U434"/>
    </row>
    <row r="435" spans="21:21" x14ac:dyDescent="0.25">
      <c r="U435"/>
    </row>
    <row r="436" spans="21:21" x14ac:dyDescent="0.25">
      <c r="U436"/>
    </row>
    <row r="437" spans="21:21" x14ac:dyDescent="0.25">
      <c r="U437"/>
    </row>
    <row r="438" spans="21:21" x14ac:dyDescent="0.25">
      <c r="U438"/>
    </row>
    <row r="439" spans="21:21" x14ac:dyDescent="0.25">
      <c r="U439"/>
    </row>
    <row r="440" spans="21:21" x14ac:dyDescent="0.25">
      <c r="U440"/>
    </row>
    <row r="441" spans="21:21" x14ac:dyDescent="0.25">
      <c r="U441"/>
    </row>
    <row r="442" spans="21:21" x14ac:dyDescent="0.25">
      <c r="U442"/>
    </row>
    <row r="443" spans="21:21" x14ac:dyDescent="0.25">
      <c r="U443"/>
    </row>
    <row r="444" spans="21:21" x14ac:dyDescent="0.25">
      <c r="U444"/>
    </row>
    <row r="445" spans="21:21" x14ac:dyDescent="0.25">
      <c r="U445"/>
    </row>
    <row r="446" spans="21:21" x14ac:dyDescent="0.25">
      <c r="U446"/>
    </row>
    <row r="447" spans="21:21" x14ac:dyDescent="0.25">
      <c r="U447"/>
    </row>
    <row r="448" spans="21:21" x14ac:dyDescent="0.25">
      <c r="U448"/>
    </row>
    <row r="449" spans="21:21" x14ac:dyDescent="0.25">
      <c r="U449"/>
    </row>
    <row r="450" spans="21:21" x14ac:dyDescent="0.25">
      <c r="U450"/>
    </row>
    <row r="451" spans="21:21" x14ac:dyDescent="0.25">
      <c r="U451"/>
    </row>
    <row r="452" spans="21:21" x14ac:dyDescent="0.25">
      <c r="U452"/>
    </row>
    <row r="453" spans="21:21" x14ac:dyDescent="0.25">
      <c r="U453"/>
    </row>
    <row r="454" spans="21:21" x14ac:dyDescent="0.25">
      <c r="U454"/>
    </row>
    <row r="455" spans="21:21" x14ac:dyDescent="0.25">
      <c r="U455"/>
    </row>
    <row r="456" spans="21:21" x14ac:dyDescent="0.25">
      <c r="U456"/>
    </row>
    <row r="457" spans="21:21" x14ac:dyDescent="0.25">
      <c r="U457"/>
    </row>
    <row r="458" spans="21:21" x14ac:dyDescent="0.25">
      <c r="U458"/>
    </row>
    <row r="459" spans="21:21" x14ac:dyDescent="0.25">
      <c r="U459"/>
    </row>
    <row r="460" spans="21:21" x14ac:dyDescent="0.25">
      <c r="U460"/>
    </row>
    <row r="461" spans="21:21" x14ac:dyDescent="0.25">
      <c r="U461"/>
    </row>
    <row r="462" spans="21:21" x14ac:dyDescent="0.25">
      <c r="U462"/>
    </row>
    <row r="463" spans="21:21" x14ac:dyDescent="0.25">
      <c r="U463"/>
    </row>
    <row r="464" spans="21:21" x14ac:dyDescent="0.25">
      <c r="U464"/>
    </row>
    <row r="465" spans="21:21" x14ac:dyDescent="0.25">
      <c r="U465"/>
    </row>
    <row r="466" spans="21:21" x14ac:dyDescent="0.25">
      <c r="U466"/>
    </row>
    <row r="467" spans="21:21" x14ac:dyDescent="0.25">
      <c r="U467"/>
    </row>
    <row r="468" spans="21:21" x14ac:dyDescent="0.25">
      <c r="U468"/>
    </row>
    <row r="469" spans="21:21" x14ac:dyDescent="0.25">
      <c r="U469"/>
    </row>
    <row r="470" spans="21:21" x14ac:dyDescent="0.25">
      <c r="U470"/>
    </row>
    <row r="471" spans="21:21" x14ac:dyDescent="0.25">
      <c r="U471"/>
    </row>
    <row r="472" spans="21:21" x14ac:dyDescent="0.25">
      <c r="U472"/>
    </row>
    <row r="473" spans="21:21" x14ac:dyDescent="0.25">
      <c r="U473"/>
    </row>
    <row r="474" spans="21:21" x14ac:dyDescent="0.25">
      <c r="U474"/>
    </row>
    <row r="475" spans="21:21" x14ac:dyDescent="0.25">
      <c r="U475"/>
    </row>
    <row r="476" spans="21:21" x14ac:dyDescent="0.25">
      <c r="U476"/>
    </row>
    <row r="477" spans="21:21" x14ac:dyDescent="0.25">
      <c r="U477"/>
    </row>
    <row r="478" spans="21:21" x14ac:dyDescent="0.25">
      <c r="U478"/>
    </row>
    <row r="479" spans="21:21" x14ac:dyDescent="0.25">
      <c r="U479"/>
    </row>
    <row r="480" spans="21:21" x14ac:dyDescent="0.25">
      <c r="U480"/>
    </row>
    <row r="481" spans="21:21" x14ac:dyDescent="0.25">
      <c r="U481"/>
    </row>
    <row r="482" spans="21:21" x14ac:dyDescent="0.25">
      <c r="U482"/>
    </row>
    <row r="483" spans="21:21" x14ac:dyDescent="0.25">
      <c r="U483"/>
    </row>
    <row r="484" spans="21:21" x14ac:dyDescent="0.25">
      <c r="U484"/>
    </row>
    <row r="485" spans="21:21" x14ac:dyDescent="0.25">
      <c r="U485"/>
    </row>
    <row r="486" spans="21:21" x14ac:dyDescent="0.25">
      <c r="U486"/>
    </row>
    <row r="487" spans="21:21" x14ac:dyDescent="0.25">
      <c r="U487"/>
    </row>
    <row r="488" spans="21:21" x14ac:dyDescent="0.25">
      <c r="U488"/>
    </row>
    <row r="489" spans="21:21" x14ac:dyDescent="0.25">
      <c r="U489"/>
    </row>
    <row r="490" spans="21:21" x14ac:dyDescent="0.25">
      <c r="U490"/>
    </row>
    <row r="491" spans="21:21" x14ac:dyDescent="0.25">
      <c r="U491"/>
    </row>
    <row r="492" spans="21:21" x14ac:dyDescent="0.25">
      <c r="U492"/>
    </row>
    <row r="493" spans="21:21" x14ac:dyDescent="0.25">
      <c r="U493"/>
    </row>
    <row r="494" spans="21:21" x14ac:dyDescent="0.25">
      <c r="U494"/>
    </row>
    <row r="495" spans="21:21" x14ac:dyDescent="0.25">
      <c r="U495"/>
    </row>
    <row r="496" spans="21:21" x14ac:dyDescent="0.25">
      <c r="U496"/>
    </row>
    <row r="497" spans="21:21" x14ac:dyDescent="0.25">
      <c r="U497"/>
    </row>
    <row r="498" spans="21:21" x14ac:dyDescent="0.25">
      <c r="U498"/>
    </row>
    <row r="499" spans="21:21" x14ac:dyDescent="0.25">
      <c r="U499"/>
    </row>
    <row r="500" spans="21:21" x14ac:dyDescent="0.25">
      <c r="U500"/>
    </row>
    <row r="501" spans="21:21" x14ac:dyDescent="0.25">
      <c r="U501"/>
    </row>
    <row r="502" spans="21:21" x14ac:dyDescent="0.25">
      <c r="U502"/>
    </row>
    <row r="503" spans="21:21" x14ac:dyDescent="0.25">
      <c r="U503"/>
    </row>
    <row r="504" spans="21:21" x14ac:dyDescent="0.25">
      <c r="U504"/>
    </row>
    <row r="505" spans="21:21" x14ac:dyDescent="0.25">
      <c r="U505"/>
    </row>
    <row r="506" spans="21:21" x14ac:dyDescent="0.25">
      <c r="U506"/>
    </row>
    <row r="507" spans="21:21" x14ac:dyDescent="0.25">
      <c r="U507"/>
    </row>
    <row r="508" spans="21:21" x14ac:dyDescent="0.25">
      <c r="U508"/>
    </row>
    <row r="509" spans="21:21" x14ac:dyDescent="0.25">
      <c r="U509"/>
    </row>
    <row r="510" spans="21:21" x14ac:dyDescent="0.25">
      <c r="U510"/>
    </row>
    <row r="511" spans="21:21" x14ac:dyDescent="0.25">
      <c r="U511"/>
    </row>
    <row r="512" spans="21:21" x14ac:dyDescent="0.25">
      <c r="U512"/>
    </row>
    <row r="513" spans="21:21" x14ac:dyDescent="0.25">
      <c r="U513"/>
    </row>
    <row r="514" spans="21:21" x14ac:dyDescent="0.25">
      <c r="U514"/>
    </row>
    <row r="515" spans="21:21" x14ac:dyDescent="0.25">
      <c r="U515"/>
    </row>
    <row r="516" spans="21:21" x14ac:dyDescent="0.25">
      <c r="U516"/>
    </row>
    <row r="517" spans="21:21" x14ac:dyDescent="0.25">
      <c r="U517"/>
    </row>
    <row r="518" spans="21:21" x14ac:dyDescent="0.25">
      <c r="U518"/>
    </row>
    <row r="519" spans="21:21" x14ac:dyDescent="0.25">
      <c r="U519"/>
    </row>
    <row r="520" spans="21:21" x14ac:dyDescent="0.25">
      <c r="U520"/>
    </row>
    <row r="521" spans="21:21" x14ac:dyDescent="0.25">
      <c r="U521"/>
    </row>
    <row r="522" spans="21:21" x14ac:dyDescent="0.25">
      <c r="U522"/>
    </row>
    <row r="523" spans="21:21" x14ac:dyDescent="0.25">
      <c r="U523"/>
    </row>
    <row r="524" spans="21:21" x14ac:dyDescent="0.25">
      <c r="U524"/>
    </row>
    <row r="525" spans="21:21" x14ac:dyDescent="0.25">
      <c r="U525"/>
    </row>
    <row r="526" spans="21:21" x14ac:dyDescent="0.25">
      <c r="U526"/>
    </row>
    <row r="527" spans="21:21" x14ac:dyDescent="0.25">
      <c r="U527"/>
    </row>
    <row r="528" spans="21:21" x14ac:dyDescent="0.25">
      <c r="U528"/>
    </row>
    <row r="529" spans="21:21" x14ac:dyDescent="0.25">
      <c r="U529"/>
    </row>
    <row r="530" spans="21:21" x14ac:dyDescent="0.25">
      <c r="U530"/>
    </row>
    <row r="531" spans="21:21" x14ac:dyDescent="0.25">
      <c r="U531"/>
    </row>
    <row r="532" spans="21:21" x14ac:dyDescent="0.25">
      <c r="U532"/>
    </row>
    <row r="533" spans="21:21" x14ac:dyDescent="0.25">
      <c r="U533"/>
    </row>
    <row r="534" spans="21:21" x14ac:dyDescent="0.25">
      <c r="U534"/>
    </row>
    <row r="535" spans="21:21" x14ac:dyDescent="0.25">
      <c r="U535"/>
    </row>
    <row r="536" spans="21:21" x14ac:dyDescent="0.25">
      <c r="U536"/>
    </row>
    <row r="537" spans="21:21" x14ac:dyDescent="0.25">
      <c r="U537"/>
    </row>
    <row r="538" spans="21:21" x14ac:dyDescent="0.25">
      <c r="U538"/>
    </row>
    <row r="539" spans="21:21" x14ac:dyDescent="0.25">
      <c r="U539"/>
    </row>
    <row r="540" spans="21:21" x14ac:dyDescent="0.25">
      <c r="U540"/>
    </row>
    <row r="541" spans="21:21" x14ac:dyDescent="0.25">
      <c r="U541"/>
    </row>
    <row r="542" spans="21:21" x14ac:dyDescent="0.25">
      <c r="U542"/>
    </row>
    <row r="543" spans="21:21" x14ac:dyDescent="0.25">
      <c r="U543"/>
    </row>
    <row r="544" spans="21:21" x14ac:dyDescent="0.25">
      <c r="U544"/>
    </row>
    <row r="545" spans="21:21" x14ac:dyDescent="0.25">
      <c r="U545"/>
    </row>
    <row r="546" spans="21:21" x14ac:dyDescent="0.25">
      <c r="U546"/>
    </row>
    <row r="547" spans="21:21" x14ac:dyDescent="0.25">
      <c r="U547"/>
    </row>
    <row r="548" spans="21:21" x14ac:dyDescent="0.25">
      <c r="U548"/>
    </row>
    <row r="549" spans="21:21" x14ac:dyDescent="0.25">
      <c r="U549"/>
    </row>
    <row r="550" spans="21:21" x14ac:dyDescent="0.25">
      <c r="U550"/>
    </row>
    <row r="551" spans="21:21" x14ac:dyDescent="0.25">
      <c r="U551"/>
    </row>
    <row r="552" spans="21:21" x14ac:dyDescent="0.25">
      <c r="U552"/>
    </row>
    <row r="553" spans="21:21" x14ac:dyDescent="0.25">
      <c r="U553"/>
    </row>
    <row r="554" spans="21:21" x14ac:dyDescent="0.25">
      <c r="U554"/>
    </row>
    <row r="555" spans="21:21" x14ac:dyDescent="0.25">
      <c r="U555"/>
    </row>
    <row r="556" spans="21:21" x14ac:dyDescent="0.25">
      <c r="U556"/>
    </row>
    <row r="557" spans="21:21" x14ac:dyDescent="0.25">
      <c r="U557"/>
    </row>
    <row r="558" spans="21:21" x14ac:dyDescent="0.25">
      <c r="U558"/>
    </row>
    <row r="559" spans="21:21" x14ac:dyDescent="0.25">
      <c r="U559"/>
    </row>
    <row r="560" spans="21:21" x14ac:dyDescent="0.25">
      <c r="U560"/>
    </row>
    <row r="561" spans="21:21" x14ac:dyDescent="0.25">
      <c r="U561"/>
    </row>
    <row r="562" spans="21:21" x14ac:dyDescent="0.25">
      <c r="U562"/>
    </row>
    <row r="563" spans="21:21" x14ac:dyDescent="0.25">
      <c r="U563"/>
    </row>
    <row r="564" spans="21:21" x14ac:dyDescent="0.25">
      <c r="U564"/>
    </row>
    <row r="565" spans="21:21" x14ac:dyDescent="0.25">
      <c r="U565"/>
    </row>
    <row r="566" spans="21:21" x14ac:dyDescent="0.25">
      <c r="U566"/>
    </row>
    <row r="567" spans="21:21" x14ac:dyDescent="0.25">
      <c r="U567"/>
    </row>
    <row r="568" spans="21:21" x14ac:dyDescent="0.25">
      <c r="U568"/>
    </row>
    <row r="569" spans="21:21" x14ac:dyDescent="0.25">
      <c r="U569"/>
    </row>
    <row r="570" spans="21:21" x14ac:dyDescent="0.25">
      <c r="U570"/>
    </row>
    <row r="571" spans="21:21" x14ac:dyDescent="0.25">
      <c r="U571"/>
    </row>
    <row r="572" spans="21:21" x14ac:dyDescent="0.25">
      <c r="U572"/>
    </row>
    <row r="573" spans="21:21" x14ac:dyDescent="0.25">
      <c r="U573"/>
    </row>
    <row r="574" spans="21:21" x14ac:dyDescent="0.25">
      <c r="U574"/>
    </row>
    <row r="575" spans="21:21" x14ac:dyDescent="0.25">
      <c r="U575"/>
    </row>
    <row r="576" spans="21:21" x14ac:dyDescent="0.25">
      <c r="U576"/>
    </row>
    <row r="577" spans="21:21" x14ac:dyDescent="0.25">
      <c r="U577"/>
    </row>
    <row r="578" spans="21:21" x14ac:dyDescent="0.25">
      <c r="U578"/>
    </row>
    <row r="579" spans="21:21" x14ac:dyDescent="0.25">
      <c r="U579"/>
    </row>
    <row r="580" spans="21:21" x14ac:dyDescent="0.25">
      <c r="U580"/>
    </row>
    <row r="581" spans="21:21" x14ac:dyDescent="0.25">
      <c r="U581"/>
    </row>
    <row r="582" spans="21:21" x14ac:dyDescent="0.25">
      <c r="U582"/>
    </row>
    <row r="583" spans="21:21" x14ac:dyDescent="0.25">
      <c r="U583"/>
    </row>
    <row r="584" spans="21:21" x14ac:dyDescent="0.25">
      <c r="U584"/>
    </row>
    <row r="585" spans="21:21" x14ac:dyDescent="0.25">
      <c r="U585"/>
    </row>
    <row r="586" spans="21:21" x14ac:dyDescent="0.25">
      <c r="U586"/>
    </row>
    <row r="587" spans="21:21" x14ac:dyDescent="0.25">
      <c r="U587"/>
    </row>
    <row r="588" spans="21:21" x14ac:dyDescent="0.25">
      <c r="U588"/>
    </row>
    <row r="589" spans="21:21" x14ac:dyDescent="0.25">
      <c r="U589"/>
    </row>
    <row r="590" spans="21:21" x14ac:dyDescent="0.25">
      <c r="U590"/>
    </row>
    <row r="591" spans="21:21" x14ac:dyDescent="0.25">
      <c r="U591"/>
    </row>
    <row r="592" spans="21:21" x14ac:dyDescent="0.25">
      <c r="U592"/>
    </row>
    <row r="593" spans="21:21" x14ac:dyDescent="0.25">
      <c r="U593"/>
    </row>
    <row r="594" spans="21:21" x14ac:dyDescent="0.25">
      <c r="U594"/>
    </row>
    <row r="595" spans="21:21" x14ac:dyDescent="0.25">
      <c r="U595"/>
    </row>
    <row r="596" spans="21:21" x14ac:dyDescent="0.25">
      <c r="U596"/>
    </row>
    <row r="597" spans="21:21" x14ac:dyDescent="0.25">
      <c r="U597"/>
    </row>
    <row r="598" spans="21:21" x14ac:dyDescent="0.25">
      <c r="U598"/>
    </row>
    <row r="599" spans="21:21" x14ac:dyDescent="0.25">
      <c r="U599"/>
    </row>
    <row r="600" spans="21:21" x14ac:dyDescent="0.25">
      <c r="U600"/>
    </row>
    <row r="601" spans="21:21" x14ac:dyDescent="0.25">
      <c r="U601"/>
    </row>
    <row r="602" spans="21:21" x14ac:dyDescent="0.25">
      <c r="U602"/>
    </row>
    <row r="603" spans="21:21" x14ac:dyDescent="0.25">
      <c r="U603"/>
    </row>
    <row r="604" spans="21:21" x14ac:dyDescent="0.25">
      <c r="U604"/>
    </row>
    <row r="605" spans="21:21" x14ac:dyDescent="0.25">
      <c r="U605"/>
    </row>
    <row r="606" spans="21:21" x14ac:dyDescent="0.25">
      <c r="U606"/>
    </row>
    <row r="607" spans="21:21" x14ac:dyDescent="0.25">
      <c r="U607"/>
    </row>
    <row r="608" spans="21:21" x14ac:dyDescent="0.25">
      <c r="U608"/>
    </row>
    <row r="609" spans="21:21" x14ac:dyDescent="0.25">
      <c r="U609"/>
    </row>
    <row r="610" spans="21:21" x14ac:dyDescent="0.25">
      <c r="U610"/>
    </row>
    <row r="611" spans="21:21" x14ac:dyDescent="0.25">
      <c r="U611"/>
    </row>
    <row r="612" spans="21:21" x14ac:dyDescent="0.25">
      <c r="U612"/>
    </row>
    <row r="613" spans="21:21" x14ac:dyDescent="0.25">
      <c r="U613"/>
    </row>
    <row r="614" spans="21:21" x14ac:dyDescent="0.25">
      <c r="U614"/>
    </row>
    <row r="615" spans="21:21" x14ac:dyDescent="0.25">
      <c r="U615"/>
    </row>
    <row r="616" spans="21:21" x14ac:dyDescent="0.25">
      <c r="U616"/>
    </row>
    <row r="617" spans="21:21" x14ac:dyDescent="0.25">
      <c r="U617"/>
    </row>
    <row r="618" spans="21:21" x14ac:dyDescent="0.25">
      <c r="U618"/>
    </row>
    <row r="619" spans="21:21" x14ac:dyDescent="0.25">
      <c r="U619"/>
    </row>
    <row r="620" spans="21:21" x14ac:dyDescent="0.25">
      <c r="U620"/>
    </row>
    <row r="621" spans="21:21" x14ac:dyDescent="0.25">
      <c r="U621"/>
    </row>
    <row r="622" spans="21:21" x14ac:dyDescent="0.25">
      <c r="U622"/>
    </row>
    <row r="623" spans="21:21" x14ac:dyDescent="0.25">
      <c r="U623"/>
    </row>
    <row r="624" spans="21:21" x14ac:dyDescent="0.25">
      <c r="U624"/>
    </row>
    <row r="625" spans="21:21" x14ac:dyDescent="0.25">
      <c r="U625"/>
    </row>
    <row r="626" spans="21:21" x14ac:dyDescent="0.25">
      <c r="U626"/>
    </row>
    <row r="627" spans="21:21" x14ac:dyDescent="0.25">
      <c r="U627"/>
    </row>
    <row r="628" spans="21:21" x14ac:dyDescent="0.25">
      <c r="U628"/>
    </row>
    <row r="629" spans="21:21" x14ac:dyDescent="0.25">
      <c r="U629"/>
    </row>
    <row r="630" spans="21:21" x14ac:dyDescent="0.25">
      <c r="U630"/>
    </row>
    <row r="631" spans="21:21" x14ac:dyDescent="0.25">
      <c r="U631"/>
    </row>
    <row r="632" spans="21:21" x14ac:dyDescent="0.25">
      <c r="U632"/>
    </row>
    <row r="633" spans="21:21" x14ac:dyDescent="0.25">
      <c r="U633"/>
    </row>
    <row r="634" spans="21:21" x14ac:dyDescent="0.25">
      <c r="U634"/>
    </row>
    <row r="635" spans="21:21" x14ac:dyDescent="0.25">
      <c r="U635"/>
    </row>
    <row r="636" spans="21:21" x14ac:dyDescent="0.25">
      <c r="U636"/>
    </row>
    <row r="637" spans="21:21" x14ac:dyDescent="0.25">
      <c r="U637"/>
    </row>
    <row r="638" spans="21:21" x14ac:dyDescent="0.25">
      <c r="U638"/>
    </row>
    <row r="639" spans="21:21" x14ac:dyDescent="0.25">
      <c r="U639"/>
    </row>
    <row r="640" spans="21:21" x14ac:dyDescent="0.25">
      <c r="U640"/>
    </row>
    <row r="641" spans="21:21" x14ac:dyDescent="0.25">
      <c r="U641"/>
    </row>
    <row r="642" spans="21:21" x14ac:dyDescent="0.25">
      <c r="U642"/>
    </row>
    <row r="643" spans="21:21" x14ac:dyDescent="0.25">
      <c r="U643"/>
    </row>
    <row r="644" spans="21:21" x14ac:dyDescent="0.25">
      <c r="U644"/>
    </row>
    <row r="645" spans="21:21" x14ac:dyDescent="0.25">
      <c r="U645"/>
    </row>
    <row r="646" spans="21:21" x14ac:dyDescent="0.25">
      <c r="U646"/>
    </row>
    <row r="647" spans="21:21" x14ac:dyDescent="0.25">
      <c r="U647"/>
    </row>
    <row r="648" spans="21:21" x14ac:dyDescent="0.25">
      <c r="U648"/>
    </row>
    <row r="649" spans="21:21" x14ac:dyDescent="0.25">
      <c r="U649"/>
    </row>
    <row r="650" spans="21:21" x14ac:dyDescent="0.25">
      <c r="U650"/>
    </row>
    <row r="651" spans="21:21" x14ac:dyDescent="0.25">
      <c r="U651"/>
    </row>
    <row r="652" spans="21:21" x14ac:dyDescent="0.25">
      <c r="U652"/>
    </row>
    <row r="653" spans="21:21" x14ac:dyDescent="0.25">
      <c r="U653"/>
    </row>
    <row r="654" spans="21:21" x14ac:dyDescent="0.25">
      <c r="U654"/>
    </row>
    <row r="655" spans="21:21" x14ac:dyDescent="0.25">
      <c r="U655"/>
    </row>
    <row r="656" spans="21:21" x14ac:dyDescent="0.25">
      <c r="U656"/>
    </row>
    <row r="657" spans="21:21" x14ac:dyDescent="0.25">
      <c r="U657"/>
    </row>
    <row r="658" spans="21:21" x14ac:dyDescent="0.25">
      <c r="U658"/>
    </row>
    <row r="659" spans="21:21" x14ac:dyDescent="0.25">
      <c r="U659"/>
    </row>
    <row r="660" spans="21:21" x14ac:dyDescent="0.25">
      <c r="U660"/>
    </row>
    <row r="661" spans="21:21" x14ac:dyDescent="0.25">
      <c r="U661"/>
    </row>
    <row r="662" spans="21:21" x14ac:dyDescent="0.25">
      <c r="U662"/>
    </row>
    <row r="663" spans="21:21" x14ac:dyDescent="0.25">
      <c r="U663"/>
    </row>
    <row r="664" spans="21:21" x14ac:dyDescent="0.25">
      <c r="U664"/>
    </row>
    <row r="665" spans="21:21" x14ac:dyDescent="0.25">
      <c r="U665"/>
    </row>
    <row r="666" spans="21:21" x14ac:dyDescent="0.25">
      <c r="U666"/>
    </row>
    <row r="667" spans="21:21" x14ac:dyDescent="0.25">
      <c r="U667"/>
    </row>
    <row r="668" spans="21:21" x14ac:dyDescent="0.25">
      <c r="U668"/>
    </row>
    <row r="669" spans="21:21" x14ac:dyDescent="0.25">
      <c r="U669"/>
    </row>
    <row r="670" spans="21:21" x14ac:dyDescent="0.25">
      <c r="U670"/>
    </row>
    <row r="671" spans="21:21" x14ac:dyDescent="0.25">
      <c r="U671"/>
    </row>
    <row r="672" spans="21:21" x14ac:dyDescent="0.25">
      <c r="U672"/>
    </row>
    <row r="673" spans="21:21" x14ac:dyDescent="0.25">
      <c r="U673"/>
    </row>
    <row r="674" spans="21:21" x14ac:dyDescent="0.25">
      <c r="U674"/>
    </row>
    <row r="675" spans="21:21" x14ac:dyDescent="0.25">
      <c r="U675"/>
    </row>
    <row r="676" spans="21:21" x14ac:dyDescent="0.25">
      <c r="U676"/>
    </row>
    <row r="677" spans="21:21" x14ac:dyDescent="0.25">
      <c r="U677"/>
    </row>
    <row r="678" spans="21:21" x14ac:dyDescent="0.25">
      <c r="U678"/>
    </row>
    <row r="679" spans="21:21" x14ac:dyDescent="0.25">
      <c r="U679"/>
    </row>
    <row r="680" spans="21:21" x14ac:dyDescent="0.25">
      <c r="U680"/>
    </row>
    <row r="681" spans="21:21" x14ac:dyDescent="0.25">
      <c r="U681"/>
    </row>
    <row r="682" spans="21:21" x14ac:dyDescent="0.25">
      <c r="U682"/>
    </row>
    <row r="683" spans="21:21" x14ac:dyDescent="0.25">
      <c r="U683"/>
    </row>
    <row r="684" spans="21:21" x14ac:dyDescent="0.25">
      <c r="U684"/>
    </row>
    <row r="685" spans="21:21" x14ac:dyDescent="0.25">
      <c r="U685"/>
    </row>
    <row r="686" spans="21:21" x14ac:dyDescent="0.25">
      <c r="U686"/>
    </row>
    <row r="687" spans="21:21" x14ac:dyDescent="0.25">
      <c r="U687"/>
    </row>
    <row r="688" spans="21:21" x14ac:dyDescent="0.25">
      <c r="U688"/>
    </row>
    <row r="689" spans="21:21" x14ac:dyDescent="0.25">
      <c r="U689"/>
    </row>
    <row r="690" spans="21:21" x14ac:dyDescent="0.25">
      <c r="U690"/>
    </row>
    <row r="691" spans="21:21" x14ac:dyDescent="0.25">
      <c r="U691"/>
    </row>
    <row r="692" spans="21:21" x14ac:dyDescent="0.25">
      <c r="U692"/>
    </row>
    <row r="693" spans="21:21" x14ac:dyDescent="0.25">
      <c r="U693"/>
    </row>
    <row r="694" spans="21:21" x14ac:dyDescent="0.25">
      <c r="U694"/>
    </row>
    <row r="695" spans="21:21" x14ac:dyDescent="0.25">
      <c r="U695"/>
    </row>
    <row r="696" spans="21:21" x14ac:dyDescent="0.25">
      <c r="U696"/>
    </row>
    <row r="697" spans="21:21" x14ac:dyDescent="0.25">
      <c r="U697"/>
    </row>
    <row r="698" spans="21:21" x14ac:dyDescent="0.25">
      <c r="U698"/>
    </row>
    <row r="699" spans="21:21" x14ac:dyDescent="0.25">
      <c r="U699"/>
    </row>
    <row r="700" spans="21:21" x14ac:dyDescent="0.25">
      <c r="U700"/>
    </row>
    <row r="701" spans="21:21" x14ac:dyDescent="0.25">
      <c r="U701"/>
    </row>
    <row r="702" spans="21:21" x14ac:dyDescent="0.25">
      <c r="U702"/>
    </row>
    <row r="703" spans="21:21" x14ac:dyDescent="0.25">
      <c r="U703"/>
    </row>
    <row r="704" spans="21:21" x14ac:dyDescent="0.25">
      <c r="U704"/>
    </row>
    <row r="705" spans="21:21" x14ac:dyDescent="0.25">
      <c r="U705"/>
    </row>
    <row r="706" spans="21:21" x14ac:dyDescent="0.25">
      <c r="U706"/>
    </row>
    <row r="707" spans="21:21" x14ac:dyDescent="0.25">
      <c r="U707"/>
    </row>
    <row r="708" spans="21:21" x14ac:dyDescent="0.25">
      <c r="U708"/>
    </row>
    <row r="709" spans="21:21" x14ac:dyDescent="0.25">
      <c r="U709"/>
    </row>
    <row r="710" spans="21:21" x14ac:dyDescent="0.25">
      <c r="U710"/>
    </row>
    <row r="711" spans="21:21" x14ac:dyDescent="0.25">
      <c r="U711"/>
    </row>
    <row r="712" spans="21:21" x14ac:dyDescent="0.25">
      <c r="U712"/>
    </row>
    <row r="713" spans="21:21" x14ac:dyDescent="0.25">
      <c r="U713"/>
    </row>
    <row r="714" spans="21:21" x14ac:dyDescent="0.25">
      <c r="U714"/>
    </row>
    <row r="715" spans="21:21" x14ac:dyDescent="0.25">
      <c r="U715"/>
    </row>
    <row r="716" spans="21:21" x14ac:dyDescent="0.25">
      <c r="U716"/>
    </row>
    <row r="717" spans="21:21" x14ac:dyDescent="0.25">
      <c r="U717"/>
    </row>
    <row r="718" spans="21:21" x14ac:dyDescent="0.25">
      <c r="U718"/>
    </row>
    <row r="719" spans="21:21" x14ac:dyDescent="0.25">
      <c r="U719"/>
    </row>
    <row r="720" spans="21:21" x14ac:dyDescent="0.25">
      <c r="U720"/>
    </row>
    <row r="721" spans="21:21" x14ac:dyDescent="0.25">
      <c r="U721"/>
    </row>
    <row r="722" spans="21:21" x14ac:dyDescent="0.25">
      <c r="U722"/>
    </row>
    <row r="723" spans="21:21" x14ac:dyDescent="0.25">
      <c r="U723"/>
    </row>
    <row r="724" spans="21:21" x14ac:dyDescent="0.25">
      <c r="U724"/>
    </row>
    <row r="725" spans="21:21" x14ac:dyDescent="0.25">
      <c r="U725"/>
    </row>
    <row r="726" spans="21:21" x14ac:dyDescent="0.25">
      <c r="U726"/>
    </row>
    <row r="727" spans="21:21" x14ac:dyDescent="0.25">
      <c r="U727"/>
    </row>
    <row r="728" spans="21:21" x14ac:dyDescent="0.25">
      <c r="U728"/>
    </row>
    <row r="729" spans="21:21" x14ac:dyDescent="0.25">
      <c r="U729"/>
    </row>
    <row r="730" spans="21:21" x14ac:dyDescent="0.25">
      <c r="U730"/>
    </row>
    <row r="731" spans="21:21" x14ac:dyDescent="0.25">
      <c r="U731"/>
    </row>
    <row r="732" spans="21:21" x14ac:dyDescent="0.25">
      <c r="U732"/>
    </row>
    <row r="733" spans="21:21" x14ac:dyDescent="0.25">
      <c r="U733"/>
    </row>
    <row r="734" spans="21:21" x14ac:dyDescent="0.25">
      <c r="U734"/>
    </row>
    <row r="735" spans="21:21" x14ac:dyDescent="0.25">
      <c r="U735"/>
    </row>
    <row r="736" spans="21:21" x14ac:dyDescent="0.25">
      <c r="U736"/>
    </row>
    <row r="737" spans="21:21" x14ac:dyDescent="0.25">
      <c r="U737"/>
    </row>
    <row r="738" spans="21:21" x14ac:dyDescent="0.25">
      <c r="U738"/>
    </row>
    <row r="739" spans="21:21" x14ac:dyDescent="0.25">
      <c r="U739"/>
    </row>
    <row r="740" spans="21:21" x14ac:dyDescent="0.25">
      <c r="U740"/>
    </row>
    <row r="741" spans="21:21" x14ac:dyDescent="0.25">
      <c r="U741"/>
    </row>
    <row r="742" spans="21:21" x14ac:dyDescent="0.25">
      <c r="U742"/>
    </row>
    <row r="743" spans="21:21" x14ac:dyDescent="0.25">
      <c r="U743"/>
    </row>
    <row r="744" spans="21:21" x14ac:dyDescent="0.25">
      <c r="U744"/>
    </row>
    <row r="745" spans="21:21" x14ac:dyDescent="0.25">
      <c r="U745"/>
    </row>
    <row r="746" spans="21:21" x14ac:dyDescent="0.25">
      <c r="U746"/>
    </row>
    <row r="747" spans="21:21" x14ac:dyDescent="0.25">
      <c r="U747"/>
    </row>
    <row r="748" spans="21:21" x14ac:dyDescent="0.25">
      <c r="U748"/>
    </row>
    <row r="749" spans="21:21" x14ac:dyDescent="0.25">
      <c r="U749"/>
    </row>
    <row r="750" spans="21:21" x14ac:dyDescent="0.25">
      <c r="U750"/>
    </row>
    <row r="751" spans="21:21" x14ac:dyDescent="0.25">
      <c r="U751"/>
    </row>
    <row r="752" spans="21:21" x14ac:dyDescent="0.25">
      <c r="U752"/>
    </row>
    <row r="753" spans="21:21" x14ac:dyDescent="0.25">
      <c r="U753"/>
    </row>
    <row r="754" spans="21:21" x14ac:dyDescent="0.25">
      <c r="U754"/>
    </row>
    <row r="755" spans="21:21" x14ac:dyDescent="0.25">
      <c r="U755"/>
    </row>
    <row r="756" spans="21:21" x14ac:dyDescent="0.25">
      <c r="U756"/>
    </row>
    <row r="757" spans="21:21" x14ac:dyDescent="0.25">
      <c r="U757"/>
    </row>
    <row r="758" spans="21:21" x14ac:dyDescent="0.25">
      <c r="U758"/>
    </row>
    <row r="759" spans="21:21" x14ac:dyDescent="0.25">
      <c r="U759"/>
    </row>
    <row r="760" spans="21:21" x14ac:dyDescent="0.25">
      <c r="U760"/>
    </row>
    <row r="761" spans="21:21" x14ac:dyDescent="0.25">
      <c r="U761"/>
    </row>
    <row r="762" spans="21:21" x14ac:dyDescent="0.25">
      <c r="U762"/>
    </row>
    <row r="763" spans="21:21" x14ac:dyDescent="0.25">
      <c r="U763"/>
    </row>
    <row r="764" spans="21:21" x14ac:dyDescent="0.25">
      <c r="U764"/>
    </row>
    <row r="765" spans="21:21" x14ac:dyDescent="0.25">
      <c r="U765"/>
    </row>
    <row r="766" spans="21:21" x14ac:dyDescent="0.25">
      <c r="U766"/>
    </row>
    <row r="767" spans="21:21" x14ac:dyDescent="0.25">
      <c r="U767"/>
    </row>
    <row r="768" spans="21:21" x14ac:dyDescent="0.25">
      <c r="U768"/>
    </row>
    <row r="769" spans="21:21" x14ac:dyDescent="0.25">
      <c r="U769"/>
    </row>
    <row r="770" spans="21:21" x14ac:dyDescent="0.25">
      <c r="U770"/>
    </row>
    <row r="771" spans="21:21" x14ac:dyDescent="0.25">
      <c r="U771"/>
    </row>
    <row r="772" spans="21:21" x14ac:dyDescent="0.25">
      <c r="U772"/>
    </row>
    <row r="773" spans="21:21" x14ac:dyDescent="0.25">
      <c r="U773"/>
    </row>
    <row r="774" spans="21:21" x14ac:dyDescent="0.25">
      <c r="U774"/>
    </row>
    <row r="775" spans="21:21" x14ac:dyDescent="0.25">
      <c r="U775"/>
    </row>
    <row r="776" spans="21:21" x14ac:dyDescent="0.25">
      <c r="U776"/>
    </row>
    <row r="777" spans="21:21" x14ac:dyDescent="0.25">
      <c r="U777"/>
    </row>
    <row r="778" spans="21:21" x14ac:dyDescent="0.25">
      <c r="U778"/>
    </row>
    <row r="779" spans="21:21" x14ac:dyDescent="0.25">
      <c r="U779"/>
    </row>
    <row r="780" spans="21:21" x14ac:dyDescent="0.25">
      <c r="U780"/>
    </row>
    <row r="781" spans="21:21" x14ac:dyDescent="0.25">
      <c r="U781"/>
    </row>
    <row r="782" spans="21:21" x14ac:dyDescent="0.25">
      <c r="U782"/>
    </row>
    <row r="783" spans="21:21" x14ac:dyDescent="0.25">
      <c r="U783"/>
    </row>
    <row r="784" spans="21:21" x14ac:dyDescent="0.25">
      <c r="U784"/>
    </row>
    <row r="785" spans="21:21" x14ac:dyDescent="0.25">
      <c r="U785"/>
    </row>
    <row r="786" spans="21:21" x14ac:dyDescent="0.25">
      <c r="U786"/>
    </row>
    <row r="787" spans="21:21" x14ac:dyDescent="0.25">
      <c r="U787"/>
    </row>
    <row r="788" spans="21:21" x14ac:dyDescent="0.25">
      <c r="U788"/>
    </row>
    <row r="789" spans="21:21" x14ac:dyDescent="0.25">
      <c r="U789"/>
    </row>
    <row r="790" spans="21:21" x14ac:dyDescent="0.25">
      <c r="U790"/>
    </row>
    <row r="791" spans="21:21" x14ac:dyDescent="0.25">
      <c r="U791"/>
    </row>
    <row r="792" spans="21:21" x14ac:dyDescent="0.25">
      <c r="U792"/>
    </row>
    <row r="793" spans="21:21" x14ac:dyDescent="0.25">
      <c r="U793"/>
    </row>
    <row r="794" spans="21:21" x14ac:dyDescent="0.25">
      <c r="U794"/>
    </row>
    <row r="795" spans="21:21" x14ac:dyDescent="0.25">
      <c r="U795"/>
    </row>
    <row r="796" spans="21:21" x14ac:dyDescent="0.25">
      <c r="U796"/>
    </row>
    <row r="797" spans="21:21" x14ac:dyDescent="0.25">
      <c r="U797"/>
    </row>
    <row r="798" spans="21:21" x14ac:dyDescent="0.25">
      <c r="U798"/>
    </row>
    <row r="799" spans="21:21" x14ac:dyDescent="0.25">
      <c r="U799"/>
    </row>
    <row r="800" spans="21:21" x14ac:dyDescent="0.25">
      <c r="U800"/>
    </row>
    <row r="801" spans="21:21" x14ac:dyDescent="0.25">
      <c r="U801"/>
    </row>
    <row r="802" spans="21:21" x14ac:dyDescent="0.25">
      <c r="U802"/>
    </row>
    <row r="803" spans="21:21" x14ac:dyDescent="0.25">
      <c r="U803"/>
    </row>
    <row r="804" spans="21:21" x14ac:dyDescent="0.25">
      <c r="U804"/>
    </row>
    <row r="805" spans="21:21" x14ac:dyDescent="0.25">
      <c r="U805"/>
    </row>
    <row r="806" spans="21:21" x14ac:dyDescent="0.25">
      <c r="U806"/>
    </row>
    <row r="807" spans="21:21" x14ac:dyDescent="0.25">
      <c r="U807"/>
    </row>
    <row r="808" spans="21:21" x14ac:dyDescent="0.25">
      <c r="U808"/>
    </row>
    <row r="809" spans="21:21" x14ac:dyDescent="0.25">
      <c r="U809"/>
    </row>
    <row r="810" spans="21:21" x14ac:dyDescent="0.25">
      <c r="U810"/>
    </row>
    <row r="811" spans="21:21" x14ac:dyDescent="0.25">
      <c r="U811"/>
    </row>
    <row r="812" spans="21:21" x14ac:dyDescent="0.25">
      <c r="U812"/>
    </row>
    <row r="813" spans="21:21" x14ac:dyDescent="0.25">
      <c r="U813"/>
    </row>
    <row r="814" spans="21:21" x14ac:dyDescent="0.25">
      <c r="U814"/>
    </row>
    <row r="815" spans="21:21" x14ac:dyDescent="0.25">
      <c r="U815"/>
    </row>
    <row r="816" spans="21:21" x14ac:dyDescent="0.25">
      <c r="U816"/>
    </row>
    <row r="817" spans="21:21" x14ac:dyDescent="0.25">
      <c r="U817"/>
    </row>
    <row r="818" spans="21:21" x14ac:dyDescent="0.25">
      <c r="U818"/>
    </row>
    <row r="819" spans="21:21" x14ac:dyDescent="0.25">
      <c r="U819"/>
    </row>
    <row r="820" spans="21:21" x14ac:dyDescent="0.25">
      <c r="U820"/>
    </row>
    <row r="821" spans="21:21" x14ac:dyDescent="0.25">
      <c r="U821"/>
    </row>
    <row r="822" spans="21:21" x14ac:dyDescent="0.25">
      <c r="U822"/>
    </row>
    <row r="823" spans="21:21" x14ac:dyDescent="0.25">
      <c r="U823"/>
    </row>
    <row r="824" spans="21:21" x14ac:dyDescent="0.25">
      <c r="U824"/>
    </row>
    <row r="825" spans="21:21" x14ac:dyDescent="0.25">
      <c r="U825"/>
    </row>
    <row r="826" spans="21:21" x14ac:dyDescent="0.25">
      <c r="U826"/>
    </row>
    <row r="827" spans="21:21" x14ac:dyDescent="0.25">
      <c r="U827"/>
    </row>
    <row r="828" spans="21:21" x14ac:dyDescent="0.25">
      <c r="U828"/>
    </row>
    <row r="829" spans="21:21" x14ac:dyDescent="0.25">
      <c r="U829"/>
    </row>
    <row r="830" spans="21:21" x14ac:dyDescent="0.25">
      <c r="U830"/>
    </row>
    <row r="831" spans="21:21" x14ac:dyDescent="0.25">
      <c r="U831"/>
    </row>
    <row r="832" spans="21:21" x14ac:dyDescent="0.25">
      <c r="U832"/>
    </row>
    <row r="833" spans="21:21" x14ac:dyDescent="0.25">
      <c r="U833"/>
    </row>
    <row r="834" spans="21:21" x14ac:dyDescent="0.25">
      <c r="U834"/>
    </row>
    <row r="835" spans="21:21" x14ac:dyDescent="0.25">
      <c r="U835"/>
    </row>
    <row r="836" spans="21:21" x14ac:dyDescent="0.25">
      <c r="U836"/>
    </row>
    <row r="837" spans="21:21" x14ac:dyDescent="0.25">
      <c r="U837"/>
    </row>
    <row r="838" spans="21:21" x14ac:dyDescent="0.25">
      <c r="U838"/>
    </row>
    <row r="839" spans="21:21" x14ac:dyDescent="0.25">
      <c r="U839"/>
    </row>
    <row r="840" spans="21:21" x14ac:dyDescent="0.25">
      <c r="U840"/>
    </row>
    <row r="841" spans="21:21" x14ac:dyDescent="0.25">
      <c r="U841"/>
    </row>
    <row r="842" spans="21:21" x14ac:dyDescent="0.25">
      <c r="U842"/>
    </row>
    <row r="843" spans="21:21" x14ac:dyDescent="0.25">
      <c r="U843"/>
    </row>
    <row r="844" spans="21:21" x14ac:dyDescent="0.25">
      <c r="U844"/>
    </row>
    <row r="845" spans="21:21" x14ac:dyDescent="0.25">
      <c r="U845"/>
    </row>
    <row r="846" spans="21:21" x14ac:dyDescent="0.25">
      <c r="U846"/>
    </row>
    <row r="847" spans="21:21" x14ac:dyDescent="0.25">
      <c r="U847"/>
    </row>
    <row r="848" spans="21:21" x14ac:dyDescent="0.25">
      <c r="U848"/>
    </row>
    <row r="849" spans="21:21" x14ac:dyDescent="0.25">
      <c r="U849"/>
    </row>
    <row r="850" spans="21:21" x14ac:dyDescent="0.25">
      <c r="U850"/>
    </row>
    <row r="851" spans="21:21" x14ac:dyDescent="0.25">
      <c r="U851"/>
    </row>
    <row r="852" spans="21:21" x14ac:dyDescent="0.25">
      <c r="U852"/>
    </row>
    <row r="853" spans="21:21" x14ac:dyDescent="0.25">
      <c r="U853"/>
    </row>
    <row r="854" spans="21:21" x14ac:dyDescent="0.25">
      <c r="U854"/>
    </row>
    <row r="855" spans="21:21" x14ac:dyDescent="0.25">
      <c r="U855"/>
    </row>
    <row r="856" spans="21:21" x14ac:dyDescent="0.25">
      <c r="U856"/>
    </row>
    <row r="857" spans="21:21" x14ac:dyDescent="0.25">
      <c r="U857"/>
    </row>
    <row r="858" spans="21:21" x14ac:dyDescent="0.25">
      <c r="U858"/>
    </row>
    <row r="859" spans="21:21" x14ac:dyDescent="0.25">
      <c r="U859"/>
    </row>
    <row r="860" spans="21:21" x14ac:dyDescent="0.25">
      <c r="U860"/>
    </row>
    <row r="861" spans="21:21" x14ac:dyDescent="0.25">
      <c r="U861"/>
    </row>
    <row r="862" spans="21:21" x14ac:dyDescent="0.25">
      <c r="U862"/>
    </row>
    <row r="863" spans="21:21" x14ac:dyDescent="0.25">
      <c r="U863"/>
    </row>
    <row r="864" spans="21:21" x14ac:dyDescent="0.25">
      <c r="U864"/>
    </row>
    <row r="865" spans="21:21" x14ac:dyDescent="0.25">
      <c r="U865"/>
    </row>
    <row r="866" spans="21:21" x14ac:dyDescent="0.25">
      <c r="U866"/>
    </row>
    <row r="867" spans="21:21" x14ac:dyDescent="0.25">
      <c r="U867"/>
    </row>
    <row r="868" spans="21:21" x14ac:dyDescent="0.25">
      <c r="U868"/>
    </row>
    <row r="869" spans="21:21" x14ac:dyDescent="0.25">
      <c r="U869"/>
    </row>
    <row r="870" spans="21:21" x14ac:dyDescent="0.25">
      <c r="U870"/>
    </row>
    <row r="871" spans="21:21" x14ac:dyDescent="0.25">
      <c r="U871"/>
    </row>
    <row r="872" spans="21:21" x14ac:dyDescent="0.25">
      <c r="U872"/>
    </row>
    <row r="873" spans="21:21" x14ac:dyDescent="0.25">
      <c r="U873"/>
    </row>
    <row r="874" spans="21:21" x14ac:dyDescent="0.25">
      <c r="U874"/>
    </row>
    <row r="875" spans="21:21" x14ac:dyDescent="0.25">
      <c r="U875"/>
    </row>
    <row r="876" spans="21:21" x14ac:dyDescent="0.25">
      <c r="U876"/>
    </row>
    <row r="877" spans="21:21" x14ac:dyDescent="0.25">
      <c r="U877"/>
    </row>
    <row r="878" spans="21:21" x14ac:dyDescent="0.25">
      <c r="U878"/>
    </row>
    <row r="879" spans="21:21" x14ac:dyDescent="0.25">
      <c r="U879"/>
    </row>
    <row r="880" spans="21:21" x14ac:dyDescent="0.25">
      <c r="U880"/>
    </row>
    <row r="881" spans="21:21" x14ac:dyDescent="0.25">
      <c r="U881"/>
    </row>
    <row r="882" spans="21:21" x14ac:dyDescent="0.25">
      <c r="U882"/>
    </row>
    <row r="883" spans="21:21" x14ac:dyDescent="0.25">
      <c r="U883"/>
    </row>
    <row r="884" spans="21:21" x14ac:dyDescent="0.25">
      <c r="U884"/>
    </row>
    <row r="885" spans="21:21" x14ac:dyDescent="0.25">
      <c r="U885"/>
    </row>
    <row r="886" spans="21:21" x14ac:dyDescent="0.25">
      <c r="U886"/>
    </row>
    <row r="887" spans="21:21" x14ac:dyDescent="0.25">
      <c r="U887"/>
    </row>
    <row r="888" spans="21:21" x14ac:dyDescent="0.25">
      <c r="U888"/>
    </row>
    <row r="889" spans="21:21" x14ac:dyDescent="0.25">
      <c r="U889"/>
    </row>
    <row r="890" spans="21:21" x14ac:dyDescent="0.25">
      <c r="U890"/>
    </row>
    <row r="891" spans="21:21" x14ac:dyDescent="0.25">
      <c r="U891"/>
    </row>
    <row r="892" spans="21:21" x14ac:dyDescent="0.25">
      <c r="U892"/>
    </row>
    <row r="893" spans="21:21" x14ac:dyDescent="0.25">
      <c r="U893"/>
    </row>
    <row r="894" spans="21:21" x14ac:dyDescent="0.25">
      <c r="U894"/>
    </row>
    <row r="895" spans="21:21" x14ac:dyDescent="0.25">
      <c r="U895"/>
    </row>
    <row r="896" spans="21:21" x14ac:dyDescent="0.25">
      <c r="U896"/>
    </row>
    <row r="897" spans="21:21" x14ac:dyDescent="0.25">
      <c r="U897"/>
    </row>
    <row r="898" spans="21:21" x14ac:dyDescent="0.25">
      <c r="U898"/>
    </row>
    <row r="899" spans="21:21" x14ac:dyDescent="0.25">
      <c r="U899"/>
    </row>
    <row r="900" spans="21:21" x14ac:dyDescent="0.25">
      <c r="U900"/>
    </row>
    <row r="901" spans="21:21" x14ac:dyDescent="0.25">
      <c r="U901"/>
    </row>
    <row r="902" spans="21:21" x14ac:dyDescent="0.25">
      <c r="U902"/>
    </row>
    <row r="903" spans="21:21" x14ac:dyDescent="0.25">
      <c r="U903"/>
    </row>
    <row r="904" spans="21:21" x14ac:dyDescent="0.25">
      <c r="U904"/>
    </row>
    <row r="905" spans="21:21" x14ac:dyDescent="0.25">
      <c r="U905"/>
    </row>
    <row r="906" spans="21:21" x14ac:dyDescent="0.25">
      <c r="U906"/>
    </row>
    <row r="907" spans="21:21" x14ac:dyDescent="0.25">
      <c r="U907"/>
    </row>
    <row r="908" spans="21:21" x14ac:dyDescent="0.25">
      <c r="U908"/>
    </row>
    <row r="909" spans="21:21" x14ac:dyDescent="0.25">
      <c r="U909"/>
    </row>
    <row r="910" spans="21:21" x14ac:dyDescent="0.25">
      <c r="U910"/>
    </row>
    <row r="911" spans="21:21" x14ac:dyDescent="0.25">
      <c r="U911"/>
    </row>
    <row r="912" spans="21:21" x14ac:dyDescent="0.25">
      <c r="U912"/>
    </row>
    <row r="913" spans="21:21" x14ac:dyDescent="0.25">
      <c r="U913"/>
    </row>
    <row r="914" spans="21:21" x14ac:dyDescent="0.25">
      <c r="U914"/>
    </row>
    <row r="915" spans="21:21" x14ac:dyDescent="0.25">
      <c r="U915"/>
    </row>
    <row r="916" spans="21:21" x14ac:dyDescent="0.25">
      <c r="U916"/>
    </row>
    <row r="917" spans="21:21" x14ac:dyDescent="0.25">
      <c r="U917"/>
    </row>
    <row r="918" spans="21:21" x14ac:dyDescent="0.25">
      <c r="U918"/>
    </row>
    <row r="919" spans="21:21" x14ac:dyDescent="0.25">
      <c r="U919"/>
    </row>
    <row r="920" spans="21:21" x14ac:dyDescent="0.25">
      <c r="U920"/>
    </row>
    <row r="921" spans="21:21" x14ac:dyDescent="0.25">
      <c r="U921"/>
    </row>
    <row r="922" spans="21:21" x14ac:dyDescent="0.25">
      <c r="U922"/>
    </row>
    <row r="923" spans="21:21" x14ac:dyDescent="0.25">
      <c r="U923"/>
    </row>
    <row r="924" spans="21:21" x14ac:dyDescent="0.25">
      <c r="U924"/>
    </row>
    <row r="925" spans="21:21" x14ac:dyDescent="0.25">
      <c r="U925"/>
    </row>
    <row r="926" spans="21:21" x14ac:dyDescent="0.25">
      <c r="U926"/>
    </row>
    <row r="927" spans="21:21" x14ac:dyDescent="0.25">
      <c r="U927"/>
    </row>
    <row r="928" spans="21:21" x14ac:dyDescent="0.25">
      <c r="U928"/>
    </row>
    <row r="929" spans="21:21" x14ac:dyDescent="0.25">
      <c r="U929"/>
    </row>
    <row r="930" spans="21:21" x14ac:dyDescent="0.25">
      <c r="U930"/>
    </row>
    <row r="931" spans="21:21" x14ac:dyDescent="0.25">
      <c r="U931"/>
    </row>
    <row r="932" spans="21:21" x14ac:dyDescent="0.25">
      <c r="U932"/>
    </row>
    <row r="933" spans="21:21" x14ac:dyDescent="0.25">
      <c r="U933"/>
    </row>
    <row r="934" spans="21:21" x14ac:dyDescent="0.25">
      <c r="U934"/>
    </row>
    <row r="935" spans="21:21" x14ac:dyDescent="0.25">
      <c r="U935"/>
    </row>
    <row r="936" spans="21:21" x14ac:dyDescent="0.25">
      <c r="U936"/>
    </row>
    <row r="937" spans="21:21" x14ac:dyDescent="0.25">
      <c r="U937"/>
    </row>
    <row r="938" spans="21:21" x14ac:dyDescent="0.25">
      <c r="U938"/>
    </row>
    <row r="939" spans="21:21" x14ac:dyDescent="0.25">
      <c r="U939"/>
    </row>
    <row r="940" spans="21:21" x14ac:dyDescent="0.25">
      <c r="U940"/>
    </row>
    <row r="941" spans="21:21" x14ac:dyDescent="0.25">
      <c r="U941"/>
    </row>
    <row r="942" spans="21:21" x14ac:dyDescent="0.25">
      <c r="U942"/>
    </row>
    <row r="943" spans="21:21" x14ac:dyDescent="0.25">
      <c r="U943"/>
    </row>
    <row r="944" spans="21:21" x14ac:dyDescent="0.25">
      <c r="U944"/>
    </row>
    <row r="945" spans="21:21" x14ac:dyDescent="0.25">
      <c r="U945"/>
    </row>
  </sheetData>
  <phoneticPr fontId="27" type="noConversion"/>
  <conditionalFormatting sqref="A23:Z23 A42:V42">
    <cfRule type="cellIs" dxfId="13" priority="2" operator="notEqual">
      <formula>0</formula>
    </cfRule>
  </conditionalFormatting>
  <conditionalFormatting sqref="X42:Z42">
    <cfRule type="cellIs" dxfId="12" priority="1" operator="notEqual">
      <formula>0</formula>
    </cfRule>
  </conditionalFormatting>
  <pageMargins left="0.31496062992125984" right="0.11811023622047245" top="0.15748031496062992" bottom="0.15748031496062992" header="0.31496062992125984" footer="0.31496062992125984"/>
  <pageSetup scale="57" orientation="landscape"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66"/>
  <sheetViews>
    <sheetView showGridLines="0" zoomScale="75" zoomScaleNormal="75" zoomScaleSheetLayoutView="75" workbookViewId="0">
      <selection activeCell="J1" sqref="J1"/>
    </sheetView>
  </sheetViews>
  <sheetFormatPr defaultColWidth="11.5703125" defaultRowHeight="15" x14ac:dyDescent="0.25"/>
  <cols>
    <col min="1" max="1" width="32.85546875" customWidth="1"/>
    <col min="2" max="2" width="5.5703125" customWidth="1"/>
    <col min="3" max="3" width="12.5703125" customWidth="1"/>
    <col min="4" max="4" width="1.5703125" customWidth="1"/>
    <col min="5" max="5" width="12.5703125" customWidth="1"/>
    <col min="6" max="6" width="5.5703125" style="61" customWidth="1"/>
    <col min="7" max="7" width="12.5703125" customWidth="1"/>
    <col min="8" max="8" width="1.5703125" customWidth="1"/>
    <col min="9" max="9" width="12.5703125" customWidth="1"/>
    <col min="10" max="10" width="5.5703125" style="61" customWidth="1"/>
    <col min="11" max="11" width="12.5703125" customWidth="1"/>
    <col min="12" max="12" width="1.5703125" customWidth="1"/>
    <col min="13" max="13" width="12.5703125" customWidth="1"/>
    <col min="14" max="14" width="5.5703125" style="61" customWidth="1"/>
    <col min="15" max="15" width="12.5703125" customWidth="1"/>
    <col min="16" max="16" width="1.5703125" customWidth="1"/>
    <col min="17" max="17" width="12.5703125" customWidth="1"/>
    <col min="18" max="18" width="5.5703125" style="61" customWidth="1"/>
    <col min="19" max="19" width="1.5703125" style="61" customWidth="1"/>
    <col min="20" max="20" width="12.5703125" customWidth="1"/>
    <col min="21" max="21" width="1.5703125" customWidth="1"/>
    <col min="22" max="22" width="12.5703125" customWidth="1"/>
    <col min="23" max="23" width="1.5703125" customWidth="1"/>
    <col min="24" max="24" width="12.5703125" customWidth="1"/>
    <col min="25" max="25" width="1.5703125" customWidth="1"/>
    <col min="27" max="27" width="13" bestFit="1" customWidth="1"/>
  </cols>
  <sheetData>
    <row r="1" spans="1:27" x14ac:dyDescent="0.25">
      <c r="A1" s="232" t="s">
        <v>79</v>
      </c>
      <c r="B1" s="61"/>
      <c r="C1" s="61"/>
      <c r="D1" s="61"/>
      <c r="E1" s="61"/>
      <c r="G1" s="61"/>
      <c r="H1" s="61"/>
      <c r="I1" s="61"/>
      <c r="K1" s="61"/>
      <c r="L1" s="61"/>
      <c r="M1" s="61"/>
      <c r="O1" s="61"/>
      <c r="P1" s="61"/>
      <c r="Q1" s="52"/>
      <c r="T1" s="61"/>
      <c r="U1" s="61"/>
      <c r="V1" s="52"/>
      <c r="W1" s="61"/>
      <c r="X1" s="61"/>
      <c r="Y1" s="61"/>
    </row>
    <row r="2" spans="1:27" x14ac:dyDescent="0.25">
      <c r="A2" s="109"/>
      <c r="B2" s="61"/>
      <c r="C2" s="61"/>
      <c r="D2" s="61"/>
      <c r="E2" s="61"/>
      <c r="G2" s="61"/>
      <c r="H2" s="61"/>
      <c r="I2" s="61"/>
      <c r="K2" s="61"/>
      <c r="L2" s="61"/>
      <c r="M2" s="61"/>
      <c r="O2" s="61"/>
      <c r="P2" s="61"/>
      <c r="Q2" s="52"/>
      <c r="T2" s="61"/>
      <c r="U2" s="61"/>
      <c r="V2" s="52"/>
      <c r="W2" s="61"/>
      <c r="X2" s="61"/>
      <c r="Y2" s="61"/>
    </row>
    <row r="3" spans="1:27" ht="15.75" thickBot="1" x14ac:dyDescent="0.3">
      <c r="A3" s="61"/>
      <c r="B3" s="16"/>
      <c r="C3" s="34" t="s">
        <v>15</v>
      </c>
      <c r="D3" s="16"/>
      <c r="E3" s="35" t="s">
        <v>16</v>
      </c>
      <c r="F3" s="16"/>
      <c r="G3" s="34" t="s">
        <v>275</v>
      </c>
      <c r="H3" s="16"/>
      <c r="I3" s="35" t="s">
        <v>12</v>
      </c>
      <c r="J3" s="16"/>
      <c r="K3" s="34" t="s">
        <v>285</v>
      </c>
      <c r="L3" s="16"/>
      <c r="M3" s="35" t="s">
        <v>13</v>
      </c>
      <c r="N3" s="16"/>
      <c r="O3" s="34" t="s">
        <v>301</v>
      </c>
      <c r="P3" s="16"/>
      <c r="Q3" s="35" t="s">
        <v>14</v>
      </c>
      <c r="R3" s="16"/>
      <c r="S3" s="48"/>
      <c r="T3" s="49" t="s">
        <v>293</v>
      </c>
      <c r="U3" s="51"/>
      <c r="V3" s="198" t="s">
        <v>294</v>
      </c>
      <c r="W3" s="51"/>
      <c r="X3" s="49" t="s">
        <v>17</v>
      </c>
      <c r="Y3" s="120"/>
      <c r="AA3" s="251"/>
    </row>
    <row r="4" spans="1:27" x14ac:dyDescent="0.25">
      <c r="A4" s="61"/>
      <c r="B4" s="53"/>
      <c r="C4" s="53"/>
      <c r="D4" s="53"/>
      <c r="E4" s="53"/>
      <c r="G4" s="53"/>
      <c r="H4" s="53"/>
      <c r="I4" s="53"/>
      <c r="K4" s="53"/>
      <c r="L4" s="53"/>
      <c r="M4" s="53"/>
      <c r="O4" s="53"/>
      <c r="P4" s="53"/>
      <c r="Q4" s="62"/>
      <c r="S4" s="112"/>
      <c r="T4" s="53"/>
      <c r="U4" s="53"/>
      <c r="V4" s="62"/>
      <c r="W4" s="53"/>
      <c r="X4" s="53"/>
      <c r="Y4" s="113"/>
    </row>
    <row r="5" spans="1:27" x14ac:dyDescent="0.25">
      <c r="A5" s="104" t="s">
        <v>80</v>
      </c>
      <c r="B5" s="64"/>
      <c r="C5" s="19">
        <v>162351</v>
      </c>
      <c r="D5" s="64"/>
      <c r="E5" s="72">
        <v>190546</v>
      </c>
      <c r="F5" s="64"/>
      <c r="G5" s="19">
        <v>163129</v>
      </c>
      <c r="H5" s="64"/>
      <c r="I5" s="72">
        <v>164251</v>
      </c>
      <c r="J5" s="64"/>
      <c r="K5" s="19">
        <v>175644</v>
      </c>
      <c r="L5" s="64"/>
      <c r="M5" s="72">
        <v>182966</v>
      </c>
      <c r="N5" s="64"/>
      <c r="O5" s="19">
        <v>156645</v>
      </c>
      <c r="P5" s="64"/>
      <c r="Q5" s="72">
        <v>161291</v>
      </c>
      <c r="R5" s="64"/>
      <c r="S5" s="80"/>
      <c r="T5" s="19">
        <v>495418</v>
      </c>
      <c r="U5" s="64"/>
      <c r="V5" s="72">
        <v>508508</v>
      </c>
      <c r="W5" s="29"/>
      <c r="X5" s="410">
        <v>-2.6</v>
      </c>
      <c r="Y5" s="17"/>
    </row>
    <row r="6" spans="1:27" ht="15.75" customHeight="1" x14ac:dyDescent="0.25">
      <c r="A6" s="126" t="s">
        <v>35</v>
      </c>
      <c r="B6" s="65"/>
      <c r="C6" s="73">
        <v>50502</v>
      </c>
      <c r="D6" s="65"/>
      <c r="E6" s="73">
        <v>67663</v>
      </c>
      <c r="F6" s="65"/>
      <c r="G6" s="73">
        <v>48987</v>
      </c>
      <c r="H6" s="65"/>
      <c r="I6" s="73">
        <v>46772</v>
      </c>
      <c r="J6" s="65"/>
      <c r="K6" s="73">
        <v>55291</v>
      </c>
      <c r="L6" s="65"/>
      <c r="M6" s="73">
        <v>56715</v>
      </c>
      <c r="N6" s="65"/>
      <c r="O6" s="73">
        <v>46298</v>
      </c>
      <c r="P6" s="65"/>
      <c r="Q6" s="73">
        <v>46020</v>
      </c>
      <c r="R6" s="65"/>
      <c r="S6" s="81"/>
      <c r="T6" s="73">
        <v>150576</v>
      </c>
      <c r="U6" s="65"/>
      <c r="V6" s="73">
        <v>149507</v>
      </c>
      <c r="W6" s="57"/>
      <c r="X6" s="322">
        <v>0.7</v>
      </c>
      <c r="Y6" s="17"/>
    </row>
    <row r="7" spans="1:27" x14ac:dyDescent="0.25">
      <c r="A7" s="104" t="s">
        <v>81</v>
      </c>
      <c r="B7" s="64"/>
      <c r="C7" s="19">
        <v>173520</v>
      </c>
      <c r="D7" s="64"/>
      <c r="E7" s="72">
        <v>208476</v>
      </c>
      <c r="F7" s="64"/>
      <c r="G7" s="19">
        <v>144977</v>
      </c>
      <c r="H7" s="64"/>
      <c r="I7" s="72">
        <v>156082</v>
      </c>
      <c r="J7" s="64"/>
      <c r="K7" s="19">
        <v>143742</v>
      </c>
      <c r="L7" s="64"/>
      <c r="M7" s="72">
        <v>165936</v>
      </c>
      <c r="N7" s="64"/>
      <c r="O7" s="19">
        <v>147398</v>
      </c>
      <c r="P7" s="64"/>
      <c r="Q7" s="72">
        <v>157478</v>
      </c>
      <c r="R7" s="64"/>
      <c r="S7" s="80"/>
      <c r="T7" s="19">
        <v>436117</v>
      </c>
      <c r="U7" s="64"/>
      <c r="V7" s="72">
        <v>479496</v>
      </c>
      <c r="W7" s="29"/>
      <c r="X7" s="411">
        <v>-9</v>
      </c>
      <c r="Y7" s="17"/>
    </row>
    <row r="8" spans="1:27" x14ac:dyDescent="0.25">
      <c r="A8" s="104" t="s">
        <v>82</v>
      </c>
      <c r="B8" s="64"/>
      <c r="C8" s="19">
        <v>58489</v>
      </c>
      <c r="D8" s="64"/>
      <c r="E8" s="72">
        <v>62203</v>
      </c>
      <c r="F8" s="64"/>
      <c r="G8" s="19">
        <v>44412</v>
      </c>
      <c r="H8" s="64"/>
      <c r="I8" s="72">
        <v>45688</v>
      </c>
      <c r="J8" s="64"/>
      <c r="K8" s="19">
        <v>40500</v>
      </c>
      <c r="L8" s="64"/>
      <c r="M8" s="72">
        <v>50406</v>
      </c>
      <c r="N8" s="64"/>
      <c r="O8" s="19">
        <v>48160</v>
      </c>
      <c r="P8" s="64"/>
      <c r="Q8" s="72">
        <v>48386</v>
      </c>
      <c r="R8" s="64"/>
      <c r="S8" s="80"/>
      <c r="T8" s="19">
        <v>133072</v>
      </c>
      <c r="U8" s="64"/>
      <c r="V8" s="72">
        <v>144480</v>
      </c>
      <c r="W8" s="29"/>
      <c r="X8" s="412">
        <v>-7.9</v>
      </c>
      <c r="Y8" s="17"/>
    </row>
    <row r="9" spans="1:27" ht="14.85" customHeight="1" x14ac:dyDescent="0.25">
      <c r="A9" s="111" t="s">
        <v>83</v>
      </c>
      <c r="B9" s="86"/>
      <c r="C9" s="28">
        <v>46807</v>
      </c>
      <c r="D9" s="86"/>
      <c r="E9" s="28">
        <v>53259</v>
      </c>
      <c r="G9" s="28">
        <v>36238</v>
      </c>
      <c r="H9" s="65"/>
      <c r="I9" s="28">
        <v>36027</v>
      </c>
      <c r="K9" s="28">
        <v>45446</v>
      </c>
      <c r="L9" s="86"/>
      <c r="M9" s="28">
        <v>42635</v>
      </c>
      <c r="O9" s="28">
        <v>44850</v>
      </c>
      <c r="P9" s="86"/>
      <c r="Q9" s="28">
        <v>40235</v>
      </c>
      <c r="S9" s="112"/>
      <c r="T9" s="28">
        <v>126534</v>
      </c>
      <c r="U9" s="27"/>
      <c r="V9" s="28">
        <v>118897</v>
      </c>
      <c r="W9" s="86"/>
      <c r="X9" s="325">
        <v>6.4</v>
      </c>
      <c r="Y9" s="114"/>
    </row>
    <row r="10" spans="1:27" x14ac:dyDescent="0.25">
      <c r="A10" s="107" t="s">
        <v>84</v>
      </c>
      <c r="B10" s="64"/>
      <c r="C10" s="77">
        <v>441167</v>
      </c>
      <c r="D10" s="64"/>
      <c r="E10" s="78">
        <v>514484</v>
      </c>
      <c r="F10" s="64"/>
      <c r="G10" s="77">
        <v>388756</v>
      </c>
      <c r="H10" s="64"/>
      <c r="I10" s="78">
        <v>402048</v>
      </c>
      <c r="J10" s="64"/>
      <c r="K10" s="77">
        <v>405332</v>
      </c>
      <c r="L10" s="64"/>
      <c r="M10" s="78">
        <v>441943</v>
      </c>
      <c r="N10" s="64"/>
      <c r="O10" s="77">
        <v>397053</v>
      </c>
      <c r="P10" s="64"/>
      <c r="Q10" s="78">
        <v>407390</v>
      </c>
      <c r="R10" s="64"/>
      <c r="S10" s="80"/>
      <c r="T10" s="77">
        <v>1191141</v>
      </c>
      <c r="U10" s="64"/>
      <c r="V10" s="78">
        <v>1251381</v>
      </c>
      <c r="W10" s="29"/>
      <c r="X10" s="249">
        <v>-4.8</v>
      </c>
      <c r="Y10" s="17"/>
    </row>
    <row r="11" spans="1:27" ht="14.85" customHeight="1" x14ac:dyDescent="0.25">
      <c r="A11" s="110"/>
      <c r="B11" s="90"/>
      <c r="C11" s="27"/>
      <c r="D11" s="90"/>
      <c r="E11" s="27"/>
      <c r="G11" s="27"/>
      <c r="H11" s="90"/>
      <c r="I11" s="27"/>
      <c r="K11" s="27"/>
      <c r="L11" s="90"/>
      <c r="M11" s="27"/>
      <c r="O11" s="27"/>
      <c r="P11" s="90"/>
      <c r="Q11" s="28"/>
      <c r="S11" s="115"/>
      <c r="T11" s="19"/>
      <c r="U11" s="116"/>
      <c r="V11" s="72"/>
      <c r="W11" s="117"/>
      <c r="X11" s="118"/>
      <c r="Y11" s="119"/>
    </row>
    <row r="12" spans="1:27" ht="14.85" customHeight="1" x14ac:dyDescent="0.25">
      <c r="A12" s="57"/>
      <c r="B12" s="27"/>
      <c r="C12" s="27"/>
      <c r="D12" s="27"/>
      <c r="E12" s="27"/>
      <c r="F12" s="27"/>
      <c r="G12" s="27"/>
      <c r="H12" s="27"/>
      <c r="I12" s="27"/>
      <c r="J12" s="27"/>
      <c r="K12" s="27"/>
      <c r="L12" s="27"/>
      <c r="M12" s="27"/>
      <c r="N12" s="27"/>
      <c r="O12" s="27"/>
      <c r="P12" s="27"/>
      <c r="Q12" s="28"/>
      <c r="R12" s="27"/>
      <c r="S12" s="27"/>
      <c r="T12" s="27"/>
      <c r="U12" s="27"/>
      <c r="V12" s="27"/>
      <c r="W12" s="90"/>
      <c r="X12" s="108"/>
      <c r="Y12" s="108"/>
    </row>
    <row r="13" spans="1:27" ht="14.85" customHeight="1" x14ac:dyDescent="0.25">
      <c r="A13" s="109"/>
      <c r="B13" s="61"/>
      <c r="C13" s="396"/>
      <c r="D13" s="61"/>
      <c r="E13" s="396"/>
      <c r="G13" s="396"/>
      <c r="H13" s="61"/>
      <c r="I13" s="396"/>
      <c r="K13" s="396"/>
      <c r="L13" s="61"/>
      <c r="M13" s="396"/>
      <c r="O13" s="61"/>
      <c r="P13" s="61"/>
      <c r="Q13" s="52"/>
      <c r="T13" s="396"/>
      <c r="U13" s="61"/>
      <c r="V13" s="397"/>
      <c r="W13" s="61"/>
      <c r="X13" s="61"/>
      <c r="Y13" s="61"/>
    </row>
    <row r="14" spans="1:27" ht="14.85" customHeight="1" x14ac:dyDescent="0.25">
      <c r="A14" s="232" t="s">
        <v>85</v>
      </c>
      <c r="B14" s="52"/>
      <c r="C14" s="52"/>
      <c r="D14" s="52"/>
      <c r="E14" s="52"/>
      <c r="G14" s="52"/>
      <c r="H14" s="52"/>
      <c r="I14" s="52"/>
      <c r="K14" s="52"/>
      <c r="L14" s="52"/>
      <c r="M14" s="52"/>
      <c r="O14" s="52"/>
      <c r="P14" s="52"/>
      <c r="Q14" s="52"/>
      <c r="T14" s="52"/>
      <c r="U14" s="52"/>
      <c r="V14" s="52"/>
      <c r="W14" s="52"/>
      <c r="X14" s="52"/>
      <c r="Y14" s="52"/>
    </row>
    <row r="15" spans="1:27" x14ac:dyDescent="0.25">
      <c r="A15" s="109"/>
      <c r="B15" s="52"/>
      <c r="C15" s="52"/>
      <c r="D15" s="52"/>
      <c r="E15" s="52"/>
      <c r="G15" s="52"/>
      <c r="H15" s="52"/>
      <c r="I15" s="52"/>
      <c r="K15" s="52"/>
      <c r="L15" s="52"/>
      <c r="M15" s="52"/>
      <c r="O15" s="52"/>
      <c r="P15" s="52"/>
      <c r="Q15" s="52"/>
      <c r="T15" s="52"/>
      <c r="U15" s="52"/>
      <c r="V15" s="52"/>
      <c r="W15" s="52"/>
      <c r="X15" s="52"/>
      <c r="Y15" s="52"/>
    </row>
    <row r="16" spans="1:27" ht="15.75" customHeight="1" thickBot="1" x14ac:dyDescent="0.3">
      <c r="A16" s="61"/>
      <c r="B16" s="16"/>
      <c r="C16" s="34" t="s">
        <v>15</v>
      </c>
      <c r="D16" s="16"/>
      <c r="E16" s="35" t="s">
        <v>16</v>
      </c>
      <c r="F16" s="16"/>
      <c r="G16" s="34" t="s">
        <v>275</v>
      </c>
      <c r="H16" s="16"/>
      <c r="I16" s="35" t="s">
        <v>12</v>
      </c>
      <c r="J16" s="16"/>
      <c r="K16" s="34" t="s">
        <v>285</v>
      </c>
      <c r="L16" s="16"/>
      <c r="M16" s="35" t="s">
        <v>13</v>
      </c>
      <c r="N16" s="16"/>
      <c r="O16" s="34" t="s">
        <v>301</v>
      </c>
      <c r="P16" s="16"/>
      <c r="Q16" s="35" t="s">
        <v>14</v>
      </c>
      <c r="R16" s="16"/>
      <c r="S16" s="48"/>
      <c r="T16" s="49" t="s">
        <v>293</v>
      </c>
      <c r="U16" s="51"/>
      <c r="V16" s="198" t="s">
        <v>294</v>
      </c>
      <c r="W16" s="124"/>
      <c r="X16" s="124" t="s">
        <v>17</v>
      </c>
      <c r="Y16" s="125"/>
    </row>
    <row r="17" spans="1:25" ht="14.85" customHeight="1" x14ac:dyDescent="0.25">
      <c r="A17" s="61"/>
      <c r="B17" s="53"/>
      <c r="C17" s="53"/>
      <c r="D17" s="53"/>
      <c r="E17" s="53"/>
      <c r="G17" s="53"/>
      <c r="H17" s="53"/>
      <c r="I17" s="53"/>
      <c r="K17" s="53"/>
      <c r="L17" s="53"/>
      <c r="M17" s="53"/>
      <c r="O17" s="53"/>
      <c r="P17" s="53"/>
      <c r="Q17" s="62"/>
      <c r="S17" s="112"/>
      <c r="T17" s="53"/>
      <c r="U17" s="53"/>
      <c r="V17" s="62"/>
      <c r="W17" s="53"/>
      <c r="X17" s="53"/>
      <c r="Y17" s="113"/>
    </row>
    <row r="18" spans="1:25" x14ac:dyDescent="0.25">
      <c r="A18" s="104" t="s">
        <v>80</v>
      </c>
      <c r="B18" s="64"/>
      <c r="C18" s="19">
        <v>160805</v>
      </c>
      <c r="D18" s="64"/>
      <c r="E18" s="72">
        <v>188987</v>
      </c>
      <c r="F18" s="64"/>
      <c r="G18" s="19">
        <v>161154</v>
      </c>
      <c r="H18" s="64"/>
      <c r="I18" s="72">
        <v>162432</v>
      </c>
      <c r="J18" s="64"/>
      <c r="K18" s="19">
        <v>173624</v>
      </c>
      <c r="L18" s="64"/>
      <c r="M18" s="72">
        <v>181143</v>
      </c>
      <c r="N18" s="64"/>
      <c r="O18" s="19">
        <v>155085</v>
      </c>
      <c r="P18" s="64"/>
      <c r="Q18" s="72">
        <v>160171</v>
      </c>
      <c r="R18" s="64"/>
      <c r="S18" s="80"/>
      <c r="T18" s="19">
        <v>489863</v>
      </c>
      <c r="U18" s="64"/>
      <c r="V18" s="72">
        <v>503746</v>
      </c>
      <c r="W18" s="29"/>
      <c r="X18" s="321">
        <v>-2.8</v>
      </c>
      <c r="Y18" s="17"/>
    </row>
    <row r="19" spans="1:25" x14ac:dyDescent="0.25">
      <c r="A19" s="253" t="s">
        <v>35</v>
      </c>
      <c r="B19" s="65"/>
      <c r="C19" s="74">
        <v>50079</v>
      </c>
      <c r="D19" s="65"/>
      <c r="E19" s="74">
        <v>67209</v>
      </c>
      <c r="F19" s="65"/>
      <c r="G19" s="74">
        <v>48447</v>
      </c>
      <c r="H19" s="65"/>
      <c r="I19" s="74">
        <v>46237</v>
      </c>
      <c r="J19" s="65"/>
      <c r="K19" s="74">
        <v>54826</v>
      </c>
      <c r="L19" s="65"/>
      <c r="M19" s="74">
        <v>56274</v>
      </c>
      <c r="N19" s="65"/>
      <c r="O19" s="74">
        <v>45989</v>
      </c>
      <c r="P19" s="65"/>
      <c r="Q19" s="74">
        <v>45752</v>
      </c>
      <c r="R19" s="65"/>
      <c r="S19" s="81"/>
      <c r="T19" s="74">
        <v>149262</v>
      </c>
      <c r="U19" s="65"/>
      <c r="V19" s="74">
        <v>148263</v>
      </c>
      <c r="W19" s="57"/>
      <c r="X19" s="322">
        <v>0.74333486162460605</v>
      </c>
      <c r="Y19" s="17"/>
    </row>
    <row r="20" spans="1:25" x14ac:dyDescent="0.25">
      <c r="A20" s="104" t="s">
        <v>313</v>
      </c>
      <c r="B20" s="64"/>
      <c r="C20" s="19">
        <v>172653</v>
      </c>
      <c r="D20" s="64"/>
      <c r="E20" s="72">
        <v>207431</v>
      </c>
      <c r="F20" s="64"/>
      <c r="G20" s="19">
        <v>144471</v>
      </c>
      <c r="H20" s="64"/>
      <c r="I20" s="72">
        <v>155330</v>
      </c>
      <c r="J20" s="64"/>
      <c r="K20" s="19">
        <v>143129</v>
      </c>
      <c r="L20" s="64"/>
      <c r="M20" s="72">
        <v>165040</v>
      </c>
      <c r="N20" s="64"/>
      <c r="O20" s="19">
        <v>146835</v>
      </c>
      <c r="P20" s="64"/>
      <c r="Q20" s="72">
        <v>156877</v>
      </c>
      <c r="R20" s="64"/>
      <c r="S20" s="80"/>
      <c r="T20" s="19">
        <v>434435</v>
      </c>
      <c r="U20" s="64"/>
      <c r="V20" s="72">
        <v>477247</v>
      </c>
      <c r="W20" s="29"/>
      <c r="X20" s="323">
        <v>-9</v>
      </c>
      <c r="Y20" s="17"/>
    </row>
    <row r="21" spans="1:25" x14ac:dyDescent="0.25">
      <c r="A21" s="287" t="s">
        <v>86</v>
      </c>
      <c r="B21" s="90"/>
      <c r="C21" s="28">
        <v>160619</v>
      </c>
      <c r="D21" s="90"/>
      <c r="E21" s="28">
        <v>191126</v>
      </c>
      <c r="G21" s="57">
        <v>135520</v>
      </c>
      <c r="H21" s="64"/>
      <c r="I21" s="28">
        <v>141984</v>
      </c>
      <c r="K21" s="28">
        <v>134400</v>
      </c>
      <c r="L21" s="90"/>
      <c r="M21" s="28">
        <v>150842</v>
      </c>
      <c r="O21" s="28">
        <v>139800</v>
      </c>
      <c r="P21" s="90"/>
      <c r="Q21" s="28">
        <v>145333</v>
      </c>
      <c r="S21" s="112"/>
      <c r="T21" s="74">
        <v>409720</v>
      </c>
      <c r="U21" s="64"/>
      <c r="V21" s="72">
        <v>438159</v>
      </c>
      <c r="W21" s="90"/>
      <c r="X21" s="401">
        <v>-6.5</v>
      </c>
      <c r="Y21" s="121"/>
    </row>
    <row r="22" spans="1:25" x14ac:dyDescent="0.25">
      <c r="A22" s="104" t="s">
        <v>82</v>
      </c>
      <c r="B22" s="64"/>
      <c r="C22" s="19">
        <v>56911</v>
      </c>
      <c r="D22" s="64"/>
      <c r="E22" s="72">
        <v>60670</v>
      </c>
      <c r="F22" s="64"/>
      <c r="G22" s="19">
        <v>42710</v>
      </c>
      <c r="H22" s="64"/>
      <c r="I22" s="308">
        <v>44226</v>
      </c>
      <c r="J22" s="64"/>
      <c r="K22" s="19">
        <v>39241</v>
      </c>
      <c r="L22" s="64"/>
      <c r="M22" s="72">
        <v>48687</v>
      </c>
      <c r="N22" s="64"/>
      <c r="O22" s="19">
        <v>46758</v>
      </c>
      <c r="P22" s="64"/>
      <c r="Q22" s="72">
        <v>46752</v>
      </c>
      <c r="R22" s="64"/>
      <c r="S22" s="80"/>
      <c r="T22" s="19">
        <v>128709</v>
      </c>
      <c r="U22" s="64"/>
      <c r="V22" s="308">
        <v>139665</v>
      </c>
      <c r="W22" s="29"/>
      <c r="X22" s="323">
        <v>-7.8</v>
      </c>
      <c r="Y22" s="17"/>
    </row>
    <row r="23" spans="1:25" x14ac:dyDescent="0.25">
      <c r="A23" s="105" t="s">
        <v>83</v>
      </c>
      <c r="B23" s="65"/>
      <c r="C23" s="74">
        <v>45259</v>
      </c>
      <c r="D23" s="65"/>
      <c r="E23" s="74">
        <v>51521</v>
      </c>
      <c r="F23" s="65"/>
      <c r="G23" s="74">
        <v>35066</v>
      </c>
      <c r="H23" s="65"/>
      <c r="I23" s="74">
        <v>34924</v>
      </c>
      <c r="J23" s="65"/>
      <c r="K23" s="74">
        <v>44136</v>
      </c>
      <c r="L23" s="65"/>
      <c r="M23" s="74">
        <v>41175</v>
      </c>
      <c r="N23" s="65"/>
      <c r="O23" s="74">
        <v>43556</v>
      </c>
      <c r="P23" s="65"/>
      <c r="Q23" s="74">
        <v>38833</v>
      </c>
      <c r="R23" s="65"/>
      <c r="S23" s="81"/>
      <c r="T23" s="74">
        <v>122758</v>
      </c>
      <c r="U23" s="65"/>
      <c r="V23" s="74">
        <v>114932</v>
      </c>
      <c r="W23" s="57"/>
      <c r="X23" s="322">
        <v>6.8</v>
      </c>
      <c r="Y23" s="17"/>
    </row>
    <row r="24" spans="1:25" x14ac:dyDescent="0.25">
      <c r="A24" s="107" t="s">
        <v>84</v>
      </c>
      <c r="B24" s="64"/>
      <c r="C24" s="77">
        <v>435628</v>
      </c>
      <c r="D24" s="64"/>
      <c r="E24" s="78">
        <v>508609</v>
      </c>
      <c r="F24" s="64"/>
      <c r="G24" s="77">
        <v>383401</v>
      </c>
      <c r="H24" s="64"/>
      <c r="I24" s="78">
        <v>396912</v>
      </c>
      <c r="J24" s="64"/>
      <c r="K24" s="77">
        <v>400130</v>
      </c>
      <c r="L24" s="64"/>
      <c r="M24" s="78">
        <v>436045</v>
      </c>
      <c r="N24" s="64"/>
      <c r="O24" s="77">
        <v>392234</v>
      </c>
      <c r="P24" s="64"/>
      <c r="Q24" s="78">
        <v>402633</v>
      </c>
      <c r="R24" s="64"/>
      <c r="S24" s="80"/>
      <c r="T24" s="77">
        <v>1175765</v>
      </c>
      <c r="U24" s="64"/>
      <c r="V24" s="78">
        <v>1235590</v>
      </c>
      <c r="W24" s="29"/>
      <c r="X24" s="324">
        <v>-4.8</v>
      </c>
      <c r="Y24" s="17"/>
    </row>
    <row r="25" spans="1:25" x14ac:dyDescent="0.25">
      <c r="A25" s="110"/>
      <c r="B25" s="90"/>
      <c r="C25" s="27"/>
      <c r="D25" s="444"/>
      <c r="E25" s="27"/>
      <c r="F25" s="444"/>
      <c r="G25" s="27"/>
      <c r="H25" s="444"/>
      <c r="I25" s="27"/>
      <c r="J25" s="444"/>
      <c r="K25" s="27"/>
      <c r="L25" s="444"/>
      <c r="M25" s="27"/>
      <c r="N25" s="444"/>
      <c r="O25" s="27"/>
      <c r="P25" s="444"/>
      <c r="Q25" s="28"/>
      <c r="R25" s="444"/>
      <c r="S25" s="445"/>
      <c r="T25" s="440"/>
      <c r="U25" s="446"/>
      <c r="V25" s="439"/>
      <c r="W25" s="117"/>
      <c r="X25" s="122"/>
      <c r="Y25" s="123"/>
    </row>
    <row r="26" spans="1:25" x14ac:dyDescent="0.25">
      <c r="A26" s="111" t="s">
        <v>307</v>
      </c>
      <c r="B26" s="28"/>
      <c r="C26" s="189"/>
      <c r="D26" s="189"/>
      <c r="E26" s="442"/>
      <c r="F26" s="189"/>
      <c r="G26" s="189"/>
      <c r="H26" s="189"/>
      <c r="I26" s="442"/>
      <c r="J26" s="189"/>
      <c r="K26" s="189"/>
      <c r="L26" s="189"/>
      <c r="M26" s="442"/>
      <c r="N26" s="189"/>
      <c r="O26" s="189"/>
      <c r="P26" s="189"/>
      <c r="Q26" s="189"/>
      <c r="R26" s="189"/>
      <c r="S26" s="189"/>
      <c r="T26" s="189"/>
      <c r="U26" s="64"/>
      <c r="V26" s="190"/>
      <c r="W26" s="90"/>
      <c r="X26" s="55"/>
      <c r="Y26" s="55"/>
    </row>
    <row r="27" spans="1:25" x14ac:dyDescent="0.25">
      <c r="A27" s="110"/>
      <c r="B27" s="28"/>
      <c r="C27" s="61"/>
      <c r="D27" s="28"/>
      <c r="E27" s="61"/>
      <c r="G27" s="61"/>
      <c r="H27" s="28"/>
      <c r="I27" s="61"/>
      <c r="K27" s="61"/>
      <c r="L27" s="28"/>
      <c r="M27" s="61"/>
      <c r="O27" s="61"/>
      <c r="P27" s="28"/>
      <c r="Q27" s="52"/>
      <c r="T27" s="187"/>
      <c r="U27" s="187"/>
      <c r="V27" s="188"/>
      <c r="W27" s="90"/>
      <c r="X27" s="55"/>
      <c r="Y27" s="55"/>
    </row>
    <row r="28" spans="1:25" x14ac:dyDescent="0.25">
      <c r="A28" s="232" t="s">
        <v>87</v>
      </c>
      <c r="B28" s="61"/>
      <c r="C28" s="61"/>
      <c r="D28" s="61"/>
      <c r="E28" s="61"/>
      <c r="G28" s="61"/>
      <c r="H28" s="61"/>
      <c r="I28" s="61"/>
      <c r="K28" s="61"/>
      <c r="L28" s="61"/>
      <c r="M28" s="61"/>
      <c r="O28" s="61"/>
      <c r="P28" s="61"/>
      <c r="Q28" s="52"/>
      <c r="T28" s="61"/>
      <c r="U28" s="61"/>
      <c r="V28" s="52"/>
      <c r="W28" s="61"/>
      <c r="X28" s="55"/>
      <c r="Y28" s="55"/>
    </row>
    <row r="29" spans="1:25" x14ac:dyDescent="0.25">
      <c r="A29" s="109"/>
      <c r="B29" s="61"/>
      <c r="C29" s="61"/>
      <c r="D29" s="61"/>
      <c r="E29" s="61"/>
      <c r="G29" s="61"/>
      <c r="H29" s="61"/>
      <c r="I29" s="61"/>
      <c r="K29" s="61"/>
      <c r="L29" s="61"/>
      <c r="M29" s="61"/>
      <c r="O29" s="61"/>
      <c r="P29" s="61"/>
      <c r="Q29" s="52"/>
      <c r="T29" s="61"/>
      <c r="U29" s="61"/>
      <c r="V29" s="52"/>
      <c r="W29" s="61"/>
      <c r="X29" s="55"/>
      <c r="Y29" s="55"/>
    </row>
    <row r="30" spans="1:25" ht="15.75" thickBot="1" x14ac:dyDescent="0.3">
      <c r="A30" s="61"/>
      <c r="B30" s="16"/>
      <c r="C30" s="34" t="s">
        <v>15</v>
      </c>
      <c r="D30" s="16"/>
      <c r="E30" s="35" t="s">
        <v>16</v>
      </c>
      <c r="F30" s="16"/>
      <c r="G30" s="34" t="s">
        <v>275</v>
      </c>
      <c r="H30" s="16"/>
      <c r="I30" s="35" t="s">
        <v>12</v>
      </c>
      <c r="J30" s="16"/>
      <c r="K30" s="34" t="s">
        <v>285</v>
      </c>
      <c r="L30" s="16"/>
      <c r="M30" s="35" t="s">
        <v>13</v>
      </c>
      <c r="N30" s="16"/>
      <c r="O30" s="34" t="s">
        <v>301</v>
      </c>
      <c r="P30" s="16"/>
      <c r="Q30" s="35" t="s">
        <v>14</v>
      </c>
      <c r="R30" s="16"/>
      <c r="S30" s="48"/>
      <c r="T30" s="49" t="s">
        <v>293</v>
      </c>
      <c r="U30" s="51"/>
      <c r="V30" s="198" t="s">
        <v>294</v>
      </c>
      <c r="W30" s="51"/>
      <c r="X30" s="49" t="s">
        <v>17</v>
      </c>
      <c r="Y30" s="120"/>
    </row>
    <row r="31" spans="1:25" x14ac:dyDescent="0.25">
      <c r="A31" s="61"/>
      <c r="B31" s="53"/>
      <c r="C31" s="53"/>
      <c r="D31" s="53"/>
      <c r="E31" s="53"/>
      <c r="G31" s="53"/>
      <c r="H31" s="53"/>
      <c r="I31" s="53"/>
      <c r="K31" s="53"/>
      <c r="L31" s="53"/>
      <c r="M31" s="53"/>
      <c r="O31" s="53"/>
      <c r="P31" s="53"/>
      <c r="Q31" s="62"/>
      <c r="S31" s="112"/>
      <c r="T31" s="53"/>
      <c r="U31" s="53"/>
      <c r="V31" s="62"/>
      <c r="W31" s="53"/>
      <c r="X31" s="53"/>
      <c r="Y31" s="113"/>
    </row>
    <row r="32" spans="1:25" x14ac:dyDescent="0.25">
      <c r="A32" s="104" t="s">
        <v>80</v>
      </c>
      <c r="B32" s="64"/>
      <c r="C32" s="19">
        <v>973</v>
      </c>
      <c r="D32" s="64"/>
      <c r="E32" s="72">
        <v>827</v>
      </c>
      <c r="F32" s="64"/>
      <c r="G32" s="29">
        <v>733</v>
      </c>
      <c r="H32" s="64"/>
      <c r="I32" s="57">
        <v>689</v>
      </c>
      <c r="J32" s="64"/>
      <c r="K32" s="19">
        <v>814</v>
      </c>
      <c r="L32" s="64"/>
      <c r="M32" s="72">
        <v>748</v>
      </c>
      <c r="N32" s="64"/>
      <c r="O32" s="19">
        <v>726</v>
      </c>
      <c r="P32" s="64"/>
      <c r="Q32" s="72">
        <v>253</v>
      </c>
      <c r="R32" s="64"/>
      <c r="S32" s="80"/>
      <c r="T32" s="29">
        <v>2273</v>
      </c>
      <c r="U32" s="64"/>
      <c r="V32" s="57">
        <v>1690</v>
      </c>
      <c r="W32" s="29"/>
      <c r="X32" s="321">
        <v>34.5</v>
      </c>
      <c r="Y32" s="17"/>
    </row>
    <row r="33" spans="1:25" x14ac:dyDescent="0.25">
      <c r="A33" s="126" t="s">
        <v>35</v>
      </c>
      <c r="B33" s="65"/>
      <c r="C33" s="73">
        <v>259</v>
      </c>
      <c r="D33" s="65"/>
      <c r="E33" s="73">
        <v>202</v>
      </c>
      <c r="F33" s="65"/>
      <c r="G33" s="338">
        <v>174</v>
      </c>
      <c r="H33" s="65"/>
      <c r="I33" s="338">
        <v>200</v>
      </c>
      <c r="J33" s="65"/>
      <c r="K33" s="73">
        <v>172</v>
      </c>
      <c r="L33" s="65"/>
      <c r="M33" s="73">
        <v>181</v>
      </c>
      <c r="N33" s="65"/>
      <c r="O33" s="73">
        <v>128</v>
      </c>
      <c r="P33" s="65"/>
      <c r="Q33" s="73">
        <v>27</v>
      </c>
      <c r="R33" s="65"/>
      <c r="S33" s="81"/>
      <c r="T33" s="338">
        <v>474</v>
      </c>
      <c r="U33" s="65"/>
      <c r="V33" s="338">
        <v>408</v>
      </c>
      <c r="W33" s="57"/>
      <c r="X33" s="337">
        <v>16.2</v>
      </c>
      <c r="Y33" s="17"/>
    </row>
    <row r="34" spans="1:25" x14ac:dyDescent="0.25">
      <c r="A34" s="104" t="s">
        <v>81</v>
      </c>
      <c r="B34" s="64"/>
      <c r="C34" s="19">
        <v>630</v>
      </c>
      <c r="D34" s="64"/>
      <c r="E34" s="72">
        <v>843</v>
      </c>
      <c r="F34" s="64"/>
      <c r="G34" s="19">
        <v>439</v>
      </c>
      <c r="H34" s="64"/>
      <c r="I34" s="72">
        <v>582</v>
      </c>
      <c r="J34" s="64"/>
      <c r="K34" s="19">
        <v>507</v>
      </c>
      <c r="L34" s="64"/>
      <c r="M34" s="72">
        <v>729</v>
      </c>
      <c r="N34" s="64"/>
      <c r="O34" s="19">
        <v>435</v>
      </c>
      <c r="P34" s="64"/>
      <c r="Q34" s="72">
        <v>485</v>
      </c>
      <c r="R34" s="64"/>
      <c r="S34" s="80"/>
      <c r="T34" s="19">
        <v>1381</v>
      </c>
      <c r="U34" s="64"/>
      <c r="V34" s="72">
        <v>1796</v>
      </c>
      <c r="W34" s="29"/>
      <c r="X34" s="321">
        <v>-23.1</v>
      </c>
      <c r="Y34" s="17"/>
    </row>
    <row r="35" spans="1:25" x14ac:dyDescent="0.25">
      <c r="A35" s="104" t="s">
        <v>82</v>
      </c>
      <c r="B35" s="64"/>
      <c r="C35" s="19">
        <v>935</v>
      </c>
      <c r="D35" s="64"/>
      <c r="E35" s="72">
        <v>875</v>
      </c>
      <c r="F35" s="64"/>
      <c r="G35" s="19">
        <v>769</v>
      </c>
      <c r="H35" s="64"/>
      <c r="I35" s="72">
        <v>721</v>
      </c>
      <c r="J35" s="64"/>
      <c r="K35" s="19">
        <v>681</v>
      </c>
      <c r="L35" s="64"/>
      <c r="M35" s="72">
        <v>839</v>
      </c>
      <c r="N35" s="64"/>
      <c r="O35" s="19">
        <v>682</v>
      </c>
      <c r="P35" s="64"/>
      <c r="Q35" s="72">
        <v>614</v>
      </c>
      <c r="R35" s="64"/>
      <c r="S35" s="80"/>
      <c r="T35" s="19">
        <v>2132</v>
      </c>
      <c r="U35" s="64"/>
      <c r="V35" s="72">
        <v>2174</v>
      </c>
      <c r="W35" s="29"/>
      <c r="X35" s="249">
        <v>-1.9</v>
      </c>
      <c r="Y35" s="17"/>
    </row>
    <row r="36" spans="1:25" ht="14.85" customHeight="1" x14ac:dyDescent="0.25">
      <c r="A36" s="111" t="s">
        <v>83</v>
      </c>
      <c r="B36" s="86"/>
      <c r="C36" s="28">
        <v>725</v>
      </c>
      <c r="D36" s="86"/>
      <c r="E36" s="28">
        <v>962</v>
      </c>
      <c r="G36" s="28">
        <v>447</v>
      </c>
      <c r="H36" s="65"/>
      <c r="I36" s="28">
        <v>514</v>
      </c>
      <c r="K36" s="28">
        <v>486</v>
      </c>
      <c r="L36" s="86"/>
      <c r="M36" s="28">
        <v>654</v>
      </c>
      <c r="O36" s="28">
        <v>517</v>
      </c>
      <c r="P36" s="86"/>
      <c r="Q36" s="28">
        <v>552</v>
      </c>
      <c r="S36" s="112"/>
      <c r="T36" s="28">
        <v>1450</v>
      </c>
      <c r="U36" s="65"/>
      <c r="V36" s="28">
        <v>1720</v>
      </c>
      <c r="W36" s="86"/>
      <c r="X36" s="326">
        <v>-15.7</v>
      </c>
      <c r="Y36" s="114"/>
    </row>
    <row r="37" spans="1:25" x14ac:dyDescent="0.25">
      <c r="A37" s="107" t="s">
        <v>84</v>
      </c>
      <c r="B37" s="64"/>
      <c r="C37" s="77">
        <v>3263</v>
      </c>
      <c r="D37" s="64"/>
      <c r="E37" s="78">
        <v>3507</v>
      </c>
      <c r="F37" s="64"/>
      <c r="G37" s="77">
        <v>2388</v>
      </c>
      <c r="H37" s="64"/>
      <c r="I37" s="78">
        <v>2506</v>
      </c>
      <c r="J37" s="64"/>
      <c r="K37" s="77">
        <v>2488</v>
      </c>
      <c r="L37" s="64"/>
      <c r="M37" s="78">
        <v>2970</v>
      </c>
      <c r="N37" s="64"/>
      <c r="O37" s="77">
        <v>2360</v>
      </c>
      <c r="P37" s="64"/>
      <c r="Q37" s="78">
        <v>1904</v>
      </c>
      <c r="R37" s="64"/>
      <c r="S37" s="80"/>
      <c r="T37" s="77">
        <v>7236</v>
      </c>
      <c r="U37" s="64"/>
      <c r="V37" s="78">
        <v>7380</v>
      </c>
      <c r="W37" s="29"/>
      <c r="X37" s="249">
        <v>-2</v>
      </c>
      <c r="Y37" s="17"/>
    </row>
    <row r="38" spans="1:25" ht="14.85" customHeight="1" x14ac:dyDescent="0.25">
      <c r="A38" s="110"/>
      <c r="B38" s="90"/>
      <c r="C38" s="27"/>
      <c r="D38" s="90"/>
      <c r="E38" s="27"/>
      <c r="G38" s="27"/>
      <c r="H38" s="90"/>
      <c r="I38" s="27"/>
      <c r="K38" s="27"/>
      <c r="L38" s="90"/>
      <c r="M38" s="27"/>
      <c r="O38" s="27"/>
      <c r="P38" s="90"/>
      <c r="Q38" s="28"/>
      <c r="S38" s="115"/>
      <c r="T38" s="19"/>
      <c r="U38" s="116"/>
      <c r="V38" s="72"/>
      <c r="W38" s="117"/>
      <c r="X38" s="118"/>
      <c r="Y38" s="119"/>
    </row>
    <row r="39" spans="1:25" x14ac:dyDescent="0.25">
      <c r="A39" s="70"/>
      <c r="T39" s="66"/>
      <c r="U39" s="66">
        <f t="shared" ref="U39:W39" si="0">U37-U32-U34-U35</f>
        <v>0</v>
      </c>
      <c r="V39" s="66"/>
      <c r="W39" s="66">
        <f t="shared" si="0"/>
        <v>0</v>
      </c>
      <c r="X39" s="66"/>
      <c r="Y39" s="55"/>
    </row>
    <row r="40" spans="1:25" x14ac:dyDescent="0.25">
      <c r="X40" s="55"/>
      <c r="Y40" s="55"/>
    </row>
    <row r="41" spans="1:25" x14ac:dyDescent="0.25">
      <c r="A41" s="232" t="s">
        <v>88</v>
      </c>
      <c r="B41" s="61"/>
      <c r="C41" s="61"/>
      <c r="D41" s="61"/>
      <c r="E41" s="61"/>
      <c r="G41" s="61"/>
      <c r="H41" s="61"/>
      <c r="I41" s="61"/>
      <c r="K41" s="61"/>
      <c r="L41" s="61"/>
      <c r="M41" s="61"/>
      <c r="O41" s="61"/>
      <c r="P41" s="61"/>
      <c r="Q41" s="52"/>
      <c r="T41" s="61"/>
      <c r="U41" s="61"/>
      <c r="V41" s="52"/>
      <c r="W41" s="61"/>
      <c r="X41" s="55"/>
      <c r="Y41" s="55"/>
    </row>
    <row r="42" spans="1:25" x14ac:dyDescent="0.25">
      <c r="A42" s="109"/>
      <c r="B42" s="61"/>
      <c r="C42" s="61"/>
      <c r="D42" s="61"/>
      <c r="E42" s="61"/>
      <c r="G42" s="61"/>
      <c r="H42" s="61"/>
      <c r="I42" s="61"/>
      <c r="K42" s="61"/>
      <c r="L42" s="61"/>
      <c r="M42" s="61"/>
      <c r="O42" s="61"/>
      <c r="P42" s="61"/>
      <c r="Q42" s="52"/>
      <c r="T42" s="61"/>
      <c r="U42" s="61"/>
      <c r="V42" s="52"/>
      <c r="W42" s="61"/>
      <c r="X42" s="55"/>
      <c r="Y42" s="55"/>
    </row>
    <row r="43" spans="1:25" ht="15.75" thickBot="1" x14ac:dyDescent="0.3">
      <c r="A43" s="61"/>
      <c r="B43" s="16"/>
      <c r="C43" s="34" t="s">
        <v>15</v>
      </c>
      <c r="D43" s="16"/>
      <c r="E43" s="35" t="s">
        <v>16</v>
      </c>
      <c r="F43" s="16"/>
      <c r="G43" s="34" t="s">
        <v>275</v>
      </c>
      <c r="H43" s="16"/>
      <c r="I43" s="35" t="s">
        <v>12</v>
      </c>
      <c r="J43" s="16"/>
      <c r="K43" s="34" t="s">
        <v>285</v>
      </c>
      <c r="L43" s="16"/>
      <c r="M43" s="35" t="s">
        <v>13</v>
      </c>
      <c r="N43" s="16"/>
      <c r="O43" s="34" t="s">
        <v>301</v>
      </c>
      <c r="P43" s="16"/>
      <c r="Q43" s="35" t="s">
        <v>14</v>
      </c>
      <c r="R43" s="16"/>
      <c r="S43" s="48"/>
      <c r="T43" s="49" t="s">
        <v>293</v>
      </c>
      <c r="U43" s="51"/>
      <c r="V43" s="198" t="s">
        <v>294</v>
      </c>
      <c r="W43" s="51"/>
      <c r="X43" s="49" t="s">
        <v>17</v>
      </c>
      <c r="Y43" s="120"/>
    </row>
    <row r="44" spans="1:25" x14ac:dyDescent="0.25">
      <c r="A44" s="61"/>
      <c r="B44" s="53"/>
      <c r="C44" s="53"/>
      <c r="D44" s="53"/>
      <c r="E44" s="53"/>
      <c r="G44" s="53"/>
      <c r="H44" s="53"/>
      <c r="I44" s="53"/>
      <c r="K44" s="53"/>
      <c r="L44" s="53"/>
      <c r="M44" s="53"/>
      <c r="O44" s="53"/>
      <c r="P44" s="53"/>
      <c r="Q44" s="62"/>
      <c r="S44" s="112"/>
      <c r="T44" s="53"/>
      <c r="U44" s="53"/>
      <c r="V44" s="62"/>
      <c r="W44" s="53"/>
      <c r="X44" s="53"/>
      <c r="Y44" s="113"/>
    </row>
    <row r="45" spans="1:25" x14ac:dyDescent="0.25">
      <c r="A45" s="104" t="s">
        <v>80</v>
      </c>
      <c r="B45" s="64"/>
      <c r="C45" s="19">
        <v>573</v>
      </c>
      <c r="D45" s="64"/>
      <c r="E45" s="72">
        <v>732</v>
      </c>
      <c r="F45" s="64"/>
      <c r="G45" s="29">
        <v>1242</v>
      </c>
      <c r="H45" s="64"/>
      <c r="I45" s="57">
        <v>1130</v>
      </c>
      <c r="J45" s="64"/>
      <c r="K45" s="19">
        <v>1206</v>
      </c>
      <c r="L45" s="64"/>
      <c r="M45" s="72">
        <v>1075</v>
      </c>
      <c r="N45" s="64"/>
      <c r="O45" s="19">
        <v>834</v>
      </c>
      <c r="P45" s="64"/>
      <c r="Q45" s="72">
        <v>867</v>
      </c>
      <c r="R45" s="64"/>
      <c r="S45" s="80"/>
      <c r="T45" s="29">
        <v>3282</v>
      </c>
      <c r="U45" s="64"/>
      <c r="V45" s="57">
        <v>3072</v>
      </c>
      <c r="W45" s="29"/>
      <c r="X45" s="227">
        <v>6.8</v>
      </c>
      <c r="Y45" s="17"/>
    </row>
    <row r="46" spans="1:25" x14ac:dyDescent="0.25">
      <c r="A46" s="126" t="s">
        <v>35</v>
      </c>
      <c r="B46" s="65"/>
      <c r="C46" s="73">
        <v>164</v>
      </c>
      <c r="D46" s="65"/>
      <c r="E46" s="73">
        <v>252</v>
      </c>
      <c r="F46" s="65"/>
      <c r="G46" s="338">
        <v>366</v>
      </c>
      <c r="H46" s="65"/>
      <c r="I46" s="338">
        <v>335</v>
      </c>
      <c r="J46" s="65"/>
      <c r="K46" s="73">
        <v>293</v>
      </c>
      <c r="L46" s="65"/>
      <c r="M46" s="73">
        <v>260</v>
      </c>
      <c r="N46" s="65"/>
      <c r="O46" s="73">
        <v>181</v>
      </c>
      <c r="P46" s="65"/>
      <c r="Q46" s="73">
        <v>241</v>
      </c>
      <c r="R46" s="65"/>
      <c r="S46" s="81"/>
      <c r="T46" s="338">
        <v>840</v>
      </c>
      <c r="U46" s="65"/>
      <c r="V46" s="338">
        <v>836</v>
      </c>
      <c r="W46" s="57"/>
      <c r="X46" s="337">
        <v>0.5</v>
      </c>
      <c r="Y46" s="17"/>
    </row>
    <row r="47" spans="1:25" x14ac:dyDescent="0.25">
      <c r="A47" s="104" t="s">
        <v>81</v>
      </c>
      <c r="B47" s="64"/>
      <c r="C47" s="19">
        <v>237</v>
      </c>
      <c r="D47" s="64"/>
      <c r="E47" s="72">
        <v>202</v>
      </c>
      <c r="F47" s="64"/>
      <c r="G47" s="19">
        <v>67</v>
      </c>
      <c r="H47" s="64"/>
      <c r="I47" s="72">
        <v>170</v>
      </c>
      <c r="J47" s="64"/>
      <c r="K47" s="19">
        <v>106</v>
      </c>
      <c r="L47" s="64"/>
      <c r="M47" s="72">
        <v>167</v>
      </c>
      <c r="N47" s="64"/>
      <c r="O47" s="19">
        <v>128</v>
      </c>
      <c r="P47" s="64"/>
      <c r="Q47" s="72">
        <v>116</v>
      </c>
      <c r="R47" s="64"/>
      <c r="S47" s="80"/>
      <c r="T47" s="19">
        <v>301</v>
      </c>
      <c r="U47" s="64"/>
      <c r="V47" s="72">
        <v>453</v>
      </c>
      <c r="W47" s="29"/>
      <c r="X47" s="325">
        <v>-33.6</v>
      </c>
      <c r="Y47" s="17"/>
    </row>
    <row r="48" spans="1:25" x14ac:dyDescent="0.25">
      <c r="A48" s="104" t="s">
        <v>82</v>
      </c>
      <c r="B48" s="64"/>
      <c r="C48" s="19">
        <v>643</v>
      </c>
      <c r="D48" s="64"/>
      <c r="E48" s="72">
        <v>658</v>
      </c>
      <c r="F48" s="64"/>
      <c r="G48" s="19">
        <v>933</v>
      </c>
      <c r="H48" s="64"/>
      <c r="I48" s="72">
        <v>741</v>
      </c>
      <c r="J48" s="64"/>
      <c r="K48" s="19">
        <v>578</v>
      </c>
      <c r="L48" s="64"/>
      <c r="M48" s="72">
        <v>880</v>
      </c>
      <c r="N48" s="64"/>
      <c r="O48" s="19">
        <v>720</v>
      </c>
      <c r="P48" s="64"/>
      <c r="Q48" s="72">
        <v>1020</v>
      </c>
      <c r="R48" s="64"/>
      <c r="S48" s="80"/>
      <c r="T48" s="19">
        <v>2231</v>
      </c>
      <c r="U48" s="64"/>
      <c r="V48" s="72">
        <v>2641</v>
      </c>
      <c r="W48" s="29"/>
      <c r="X48" s="249">
        <v>-15.5</v>
      </c>
      <c r="Y48" s="17"/>
    </row>
    <row r="49" spans="1:29" ht="14.85" customHeight="1" x14ac:dyDescent="0.25">
      <c r="A49" s="111" t="s">
        <v>83</v>
      </c>
      <c r="B49" s="86"/>
      <c r="C49" s="28">
        <v>823</v>
      </c>
      <c r="D49" s="28"/>
      <c r="E49" s="28">
        <v>776</v>
      </c>
      <c r="G49" s="28">
        <v>725</v>
      </c>
      <c r="H49" s="65"/>
      <c r="I49" s="28">
        <v>589</v>
      </c>
      <c r="K49" s="28">
        <v>824</v>
      </c>
      <c r="L49" s="28"/>
      <c r="M49" s="28">
        <v>806</v>
      </c>
      <c r="O49" s="28">
        <v>777</v>
      </c>
      <c r="P49" s="28"/>
      <c r="Q49" s="28">
        <v>850</v>
      </c>
      <c r="S49" s="112"/>
      <c r="T49" s="28">
        <v>2326</v>
      </c>
      <c r="U49" s="65"/>
      <c r="V49" s="28">
        <v>2245</v>
      </c>
      <c r="W49" s="86"/>
      <c r="X49" s="393">
        <v>3.6</v>
      </c>
      <c r="Y49" s="114"/>
    </row>
    <row r="50" spans="1:29" x14ac:dyDescent="0.25">
      <c r="A50" s="107" t="s">
        <v>84</v>
      </c>
      <c r="B50" s="64"/>
      <c r="C50" s="77">
        <v>2276</v>
      </c>
      <c r="D50" s="64"/>
      <c r="E50" s="78">
        <v>2368</v>
      </c>
      <c r="F50" s="64"/>
      <c r="G50" s="77">
        <v>2967</v>
      </c>
      <c r="H50" s="64"/>
      <c r="I50" s="78">
        <v>2630</v>
      </c>
      <c r="J50" s="64"/>
      <c r="K50" s="77">
        <v>2714</v>
      </c>
      <c r="L50" s="64"/>
      <c r="M50" s="78">
        <v>2928</v>
      </c>
      <c r="N50" s="64"/>
      <c r="O50" s="77">
        <v>2459</v>
      </c>
      <c r="P50" s="64"/>
      <c r="Q50" s="78">
        <v>2853</v>
      </c>
      <c r="R50" s="64"/>
      <c r="S50" s="80"/>
      <c r="T50" s="77">
        <v>8140</v>
      </c>
      <c r="U50" s="64"/>
      <c r="V50" s="78">
        <v>8411</v>
      </c>
      <c r="W50" s="29"/>
      <c r="X50" s="400">
        <v>-3.2</v>
      </c>
      <c r="Y50" s="17"/>
    </row>
    <row r="51" spans="1:29" ht="14.85" customHeight="1" x14ac:dyDescent="0.25">
      <c r="A51" s="110"/>
      <c r="B51" s="27"/>
      <c r="C51" s="27"/>
      <c r="D51" s="27"/>
      <c r="E51" s="27"/>
      <c r="F51" s="27"/>
      <c r="G51" s="27"/>
      <c r="H51" s="27"/>
      <c r="I51" s="27"/>
      <c r="J51" s="27"/>
      <c r="K51" s="27"/>
      <c r="L51" s="27"/>
      <c r="M51" s="27"/>
      <c r="N51" s="27"/>
      <c r="O51" s="27"/>
      <c r="P51" s="27"/>
      <c r="Q51" s="28"/>
      <c r="R51" s="27"/>
      <c r="S51" s="115"/>
      <c r="T51" s="19"/>
      <c r="U51" s="19"/>
      <c r="V51" s="116"/>
      <c r="W51" s="72">
        <v>0</v>
      </c>
      <c r="X51" s="117"/>
      <c r="Y51" s="123">
        <v>0</v>
      </c>
    </row>
    <row r="52" spans="1:29" x14ac:dyDescent="0.25">
      <c r="A52" s="110"/>
      <c r="B52" s="90"/>
      <c r="C52" s="27"/>
      <c r="D52" s="90"/>
      <c r="E52" s="27"/>
      <c r="G52" s="27"/>
      <c r="H52" s="90"/>
      <c r="I52" s="27"/>
      <c r="K52" s="27"/>
      <c r="L52" s="90"/>
      <c r="M52" s="27"/>
      <c r="O52" s="27"/>
      <c r="P52" s="90"/>
      <c r="Q52" s="28"/>
      <c r="T52" s="29"/>
      <c r="U52" s="64"/>
      <c r="V52" s="57"/>
      <c r="W52" s="90"/>
      <c r="X52" s="55"/>
      <c r="Y52" s="55"/>
    </row>
    <row r="53" spans="1:29" x14ac:dyDescent="0.25">
      <c r="A53" s="110"/>
      <c r="B53" s="90"/>
      <c r="C53" s="27"/>
      <c r="D53" s="90"/>
      <c r="E53" s="27"/>
      <c r="G53" s="27"/>
      <c r="H53" s="90"/>
      <c r="I53" s="27"/>
      <c r="K53" s="27"/>
      <c r="L53" s="90"/>
      <c r="M53" s="27"/>
      <c r="O53" s="27"/>
      <c r="P53" s="90"/>
      <c r="Q53" s="28"/>
      <c r="T53" s="29"/>
      <c r="U53" s="64"/>
      <c r="V53" s="57"/>
      <c r="W53" s="90"/>
      <c r="X53" s="55"/>
      <c r="Y53" s="55"/>
    </row>
    <row r="54" spans="1:29" x14ac:dyDescent="0.25">
      <c r="A54" s="232" t="s">
        <v>89</v>
      </c>
      <c r="B54" s="61"/>
      <c r="C54" s="52"/>
      <c r="D54" s="61"/>
      <c r="E54" s="52"/>
      <c r="G54" s="52"/>
      <c r="H54" s="61"/>
      <c r="I54" s="52"/>
      <c r="K54" s="52"/>
      <c r="L54" s="61"/>
      <c r="M54" s="52"/>
      <c r="O54" s="52"/>
      <c r="P54" s="61"/>
      <c r="Q54" s="52"/>
      <c r="T54" s="61"/>
      <c r="U54" s="61"/>
      <c r="V54" s="52"/>
      <c r="W54" s="61"/>
      <c r="X54" s="55"/>
      <c r="Y54" s="55"/>
    </row>
    <row r="55" spans="1:29" x14ac:dyDescent="0.25">
      <c r="A55" s="109"/>
      <c r="B55" s="61"/>
      <c r="C55" s="52"/>
      <c r="D55" s="61"/>
      <c r="E55" s="52"/>
      <c r="G55" s="52"/>
      <c r="H55" s="61"/>
      <c r="I55" s="52"/>
      <c r="K55" s="52"/>
      <c r="L55" s="61"/>
      <c r="M55" s="52"/>
      <c r="O55" s="52"/>
      <c r="P55" s="61"/>
      <c r="Q55" s="52"/>
      <c r="T55" s="61"/>
      <c r="U55" s="61"/>
      <c r="V55" s="52"/>
      <c r="W55" s="61"/>
      <c r="X55" s="55"/>
      <c r="Y55" s="55"/>
    </row>
    <row r="56" spans="1:29" ht="15.75" thickBot="1" x14ac:dyDescent="0.3">
      <c r="A56" s="61"/>
      <c r="B56" s="16"/>
      <c r="C56" s="34" t="s">
        <v>15</v>
      </c>
      <c r="D56" s="16"/>
      <c r="E56" s="35" t="s">
        <v>16</v>
      </c>
      <c r="F56" s="16"/>
      <c r="G56" s="34" t="s">
        <v>275</v>
      </c>
      <c r="H56" s="16"/>
      <c r="I56" s="35" t="s">
        <v>12</v>
      </c>
      <c r="J56" s="16"/>
      <c r="K56" s="34" t="s">
        <v>285</v>
      </c>
      <c r="L56" s="16"/>
      <c r="M56" s="35" t="s">
        <v>13</v>
      </c>
      <c r="N56" s="16"/>
      <c r="O56" s="34" t="s">
        <v>301</v>
      </c>
      <c r="P56" s="16"/>
      <c r="Q56" s="35" t="s">
        <v>14</v>
      </c>
      <c r="R56" s="16"/>
      <c r="S56" s="48"/>
      <c r="T56" s="49" t="s">
        <v>293</v>
      </c>
      <c r="U56" s="51"/>
      <c r="V56" s="198" t="s">
        <v>294</v>
      </c>
      <c r="W56" s="51"/>
      <c r="X56" s="49" t="s">
        <v>17</v>
      </c>
      <c r="Y56" s="120"/>
    </row>
    <row r="57" spans="1:29" x14ac:dyDescent="0.25">
      <c r="A57" s="61"/>
      <c r="B57" s="53"/>
      <c r="C57" s="53"/>
      <c r="D57" s="53"/>
      <c r="E57" s="53"/>
      <c r="G57" s="53"/>
      <c r="H57" s="53"/>
      <c r="I57" s="53"/>
      <c r="K57" s="53"/>
      <c r="L57" s="53"/>
      <c r="M57" s="53"/>
      <c r="O57" s="53"/>
      <c r="P57" s="53"/>
      <c r="Q57" s="62"/>
      <c r="S57" s="112"/>
      <c r="T57" s="53"/>
      <c r="U57" s="53"/>
      <c r="V57" s="62"/>
      <c r="W57" s="53"/>
      <c r="X57" s="53"/>
      <c r="Y57" s="113"/>
    </row>
    <row r="58" spans="1:29" x14ac:dyDescent="0.25">
      <c r="A58" s="104" t="s">
        <v>80</v>
      </c>
      <c r="B58" s="64"/>
      <c r="C58" s="19">
        <v>5688</v>
      </c>
      <c r="D58" s="64"/>
      <c r="E58" s="72">
        <v>4690</v>
      </c>
      <c r="F58" s="64"/>
      <c r="G58" s="29">
        <v>7761</v>
      </c>
      <c r="H58" s="64"/>
      <c r="I58" s="57">
        <v>7945</v>
      </c>
      <c r="J58" s="64"/>
      <c r="K58" s="19">
        <v>11904</v>
      </c>
      <c r="L58" s="64"/>
      <c r="M58" s="72">
        <v>12563</v>
      </c>
      <c r="N58" s="64"/>
      <c r="O58" s="19">
        <v>6634</v>
      </c>
      <c r="P58" s="64"/>
      <c r="Q58" s="72">
        <v>6488</v>
      </c>
      <c r="R58" s="64"/>
      <c r="S58" s="80"/>
      <c r="T58" s="29">
        <v>26299</v>
      </c>
      <c r="U58" s="64"/>
      <c r="V58" s="57">
        <v>26996</v>
      </c>
      <c r="W58" s="29"/>
      <c r="X58" s="321">
        <v>-2.6</v>
      </c>
      <c r="Y58" s="17"/>
      <c r="AB58" s="66"/>
      <c r="AC58" s="66"/>
    </row>
    <row r="59" spans="1:29" x14ac:dyDescent="0.25">
      <c r="A59" s="126" t="s">
        <v>35</v>
      </c>
      <c r="B59" s="65"/>
      <c r="C59" s="73">
        <v>1107</v>
      </c>
      <c r="D59" s="65"/>
      <c r="E59" s="73">
        <v>1059</v>
      </c>
      <c r="F59" s="65"/>
      <c r="G59" s="338">
        <v>1292</v>
      </c>
      <c r="H59" s="65"/>
      <c r="I59" s="338">
        <v>1375</v>
      </c>
      <c r="J59" s="65"/>
      <c r="K59" s="73">
        <v>2260</v>
      </c>
      <c r="L59" s="65"/>
      <c r="M59" s="73">
        <v>2386</v>
      </c>
      <c r="N59" s="65"/>
      <c r="O59" s="73">
        <v>1490</v>
      </c>
      <c r="P59" s="65"/>
      <c r="Q59" s="73">
        <v>1707</v>
      </c>
      <c r="R59" s="65"/>
      <c r="S59" s="81"/>
      <c r="T59" s="338">
        <v>5042</v>
      </c>
      <c r="U59" s="65"/>
      <c r="V59" s="338">
        <v>5468</v>
      </c>
      <c r="W59" s="57"/>
      <c r="X59" s="337">
        <v>-7.8</v>
      </c>
      <c r="Y59" s="17"/>
      <c r="AB59" s="66"/>
      <c r="AC59" s="66"/>
    </row>
    <row r="60" spans="1:29" x14ac:dyDescent="0.25">
      <c r="A60" s="104" t="s">
        <v>81</v>
      </c>
      <c r="B60" s="64"/>
      <c r="C60" s="19">
        <v>300</v>
      </c>
      <c r="D60" s="64"/>
      <c r="E60" s="72">
        <v>499</v>
      </c>
      <c r="F60" s="64"/>
      <c r="G60" s="19">
        <v>212</v>
      </c>
      <c r="H60" s="64"/>
      <c r="I60" s="72">
        <v>423</v>
      </c>
      <c r="J60" s="64"/>
      <c r="K60" s="19">
        <v>476</v>
      </c>
      <c r="L60" s="64"/>
      <c r="M60" s="72">
        <v>824</v>
      </c>
      <c r="N60" s="64"/>
      <c r="O60" s="19">
        <v>377</v>
      </c>
      <c r="P60" s="64"/>
      <c r="Q60" s="72">
        <v>453</v>
      </c>
      <c r="R60" s="64"/>
      <c r="S60" s="80"/>
      <c r="T60" s="19">
        <v>1065</v>
      </c>
      <c r="U60" s="64"/>
      <c r="V60" s="72">
        <v>1700</v>
      </c>
      <c r="W60" s="29"/>
      <c r="X60" s="321">
        <v>-37.4</v>
      </c>
      <c r="Y60" s="17"/>
      <c r="AB60" s="66"/>
      <c r="AC60" s="66"/>
    </row>
    <row r="61" spans="1:29" x14ac:dyDescent="0.25">
      <c r="A61" s="104" t="s">
        <v>82</v>
      </c>
      <c r="B61" s="64"/>
      <c r="C61" s="19">
        <v>1435</v>
      </c>
      <c r="D61" s="64"/>
      <c r="E61" s="72">
        <v>1419</v>
      </c>
      <c r="F61" s="64"/>
      <c r="G61" s="19">
        <v>1332</v>
      </c>
      <c r="H61" s="64"/>
      <c r="I61" s="72">
        <v>1465</v>
      </c>
      <c r="J61" s="64"/>
      <c r="K61" s="19">
        <v>2634</v>
      </c>
      <c r="L61" s="64"/>
      <c r="M61" s="72">
        <v>2425</v>
      </c>
      <c r="N61" s="64"/>
      <c r="O61" s="19">
        <v>2010</v>
      </c>
      <c r="P61" s="64"/>
      <c r="Q61" s="72">
        <v>1668</v>
      </c>
      <c r="R61" s="64"/>
      <c r="S61" s="80"/>
      <c r="T61" s="19">
        <v>5976</v>
      </c>
      <c r="U61" s="64"/>
      <c r="V61" s="72">
        <v>5558</v>
      </c>
      <c r="W61" s="29"/>
      <c r="X61" s="321">
        <v>7.5</v>
      </c>
      <c r="Y61" s="17"/>
      <c r="AB61" s="66"/>
      <c r="AC61" s="66"/>
    </row>
    <row r="62" spans="1:29" ht="14.85" customHeight="1" x14ac:dyDescent="0.25">
      <c r="A62" s="111" t="s">
        <v>83</v>
      </c>
      <c r="B62" s="86"/>
      <c r="C62" s="28">
        <v>3317</v>
      </c>
      <c r="D62" s="86"/>
      <c r="E62" s="28">
        <v>3760</v>
      </c>
      <c r="G62" s="28">
        <v>2625</v>
      </c>
      <c r="H62" s="65"/>
      <c r="I62" s="28">
        <v>2545</v>
      </c>
      <c r="K62" s="28">
        <v>3280</v>
      </c>
      <c r="L62" s="86"/>
      <c r="M62" s="28">
        <v>3875</v>
      </c>
      <c r="O62" s="28">
        <v>2728</v>
      </c>
      <c r="P62" s="86"/>
      <c r="Q62" s="28">
        <v>3081</v>
      </c>
      <c r="S62" s="112"/>
      <c r="T62" s="28">
        <v>8633</v>
      </c>
      <c r="U62" s="65"/>
      <c r="V62" s="28">
        <v>9501</v>
      </c>
      <c r="W62" s="86"/>
      <c r="X62" s="293">
        <v>-9.1</v>
      </c>
      <c r="Y62" s="114"/>
      <c r="AB62" s="66"/>
      <c r="AC62" s="66"/>
    </row>
    <row r="63" spans="1:29" x14ac:dyDescent="0.25">
      <c r="A63" s="107" t="s">
        <v>84</v>
      </c>
      <c r="B63" s="64"/>
      <c r="C63" s="77">
        <v>10740</v>
      </c>
      <c r="D63" s="64"/>
      <c r="E63" s="78">
        <v>10368</v>
      </c>
      <c r="F63" s="64"/>
      <c r="G63" s="77">
        <v>11930</v>
      </c>
      <c r="H63" s="64"/>
      <c r="I63" s="78">
        <v>12378</v>
      </c>
      <c r="J63" s="64"/>
      <c r="K63" s="77">
        <v>18294</v>
      </c>
      <c r="L63" s="64"/>
      <c r="M63" s="78">
        <v>19687</v>
      </c>
      <c r="N63" s="64"/>
      <c r="O63" s="77">
        <v>11749</v>
      </c>
      <c r="P63" s="64"/>
      <c r="Q63" s="78">
        <v>11690</v>
      </c>
      <c r="R63" s="64"/>
      <c r="S63" s="80"/>
      <c r="T63" s="77">
        <v>41973</v>
      </c>
      <c r="U63" s="64"/>
      <c r="V63" s="78">
        <v>43755</v>
      </c>
      <c r="W63" s="29"/>
      <c r="X63" s="327">
        <v>-4.0999999999999996</v>
      </c>
      <c r="Y63" s="17"/>
      <c r="AB63" s="66"/>
      <c r="AC63" s="66"/>
    </row>
    <row r="64" spans="1:29" ht="14.85" customHeight="1" x14ac:dyDescent="0.25">
      <c r="A64" s="110"/>
      <c r="B64" s="90"/>
      <c r="C64" s="27"/>
      <c r="D64" s="90"/>
      <c r="E64" s="27"/>
      <c r="G64" s="27"/>
      <c r="H64" s="90"/>
      <c r="I64" s="27"/>
      <c r="K64" s="27"/>
      <c r="L64" s="90"/>
      <c r="M64" s="27"/>
      <c r="O64" s="27"/>
      <c r="P64" s="90"/>
      <c r="Q64" s="28"/>
      <c r="S64" s="115"/>
      <c r="T64" s="19"/>
      <c r="U64" s="116"/>
      <c r="V64" s="72"/>
      <c r="W64" s="117"/>
      <c r="X64" s="207"/>
      <c r="Y64" s="119"/>
    </row>
    <row r="65" spans="3:20" x14ac:dyDescent="0.25">
      <c r="C65" s="66"/>
      <c r="E65" s="66"/>
      <c r="G65" s="66"/>
      <c r="I65" s="66"/>
      <c r="K65" s="66"/>
      <c r="M65" s="66"/>
      <c r="O65" s="66"/>
      <c r="Q65" s="66"/>
    </row>
    <row r="66" spans="3:20" x14ac:dyDescent="0.25">
      <c r="T66" s="66"/>
    </row>
  </sheetData>
  <pageMargins left="0.31496062992125984" right="0.11811023622047245" top="0.15748031496062992" bottom="0.15748031496062992" header="0.31496062992125984" footer="0.31496062992125984"/>
  <pageSetup scale="62" orientation="landscape"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40"/>
  <sheetViews>
    <sheetView showGridLines="0" zoomScale="75" zoomScaleNormal="75" workbookViewId="0">
      <selection activeCell="J1" sqref="J1"/>
    </sheetView>
  </sheetViews>
  <sheetFormatPr defaultColWidth="11.5703125" defaultRowHeight="15" x14ac:dyDescent="0.25"/>
  <cols>
    <col min="1" max="1" width="42.85546875" customWidth="1"/>
    <col min="2" max="2" width="1.5703125" customWidth="1"/>
    <col min="3" max="3" width="10.5703125" customWidth="1"/>
    <col min="4" max="4" width="5.5703125" customWidth="1"/>
    <col min="5" max="5" width="12.5703125" customWidth="1"/>
    <col min="6" max="6" width="1.5703125" customWidth="1"/>
    <col min="7" max="7" width="12.5703125" customWidth="1"/>
    <col min="8" max="8" width="5.5703125" customWidth="1"/>
    <col min="9" max="9" width="12.5703125" customWidth="1"/>
    <col min="10" max="10" width="1.5703125" customWidth="1"/>
    <col min="11" max="11" width="12.5703125" customWidth="1"/>
    <col min="12" max="12" width="5.5703125" customWidth="1"/>
    <col min="13" max="13" width="12.5703125" customWidth="1"/>
    <col min="14" max="14" width="1.5703125" customWidth="1"/>
    <col min="15" max="15" width="12.5703125" customWidth="1"/>
    <col min="16" max="16" width="5.5703125" customWidth="1"/>
    <col min="17" max="17" width="12.5703125" customWidth="1"/>
    <col min="18" max="18" width="1.5703125" customWidth="1"/>
    <col min="19" max="19" width="12.5703125" customWidth="1"/>
    <col min="20" max="20" width="5.5703125" customWidth="1"/>
    <col min="21" max="21" width="1.5703125" customWidth="1"/>
    <col min="22" max="22" width="12.5703125" customWidth="1"/>
    <col min="23" max="23" width="1.5703125" customWidth="1"/>
    <col min="24" max="24" width="12.5703125" customWidth="1"/>
    <col min="25" max="25" width="1.5703125" customWidth="1"/>
    <col min="26" max="26" width="12.5703125" customWidth="1"/>
    <col min="27" max="27" width="1.5703125" customWidth="1"/>
  </cols>
  <sheetData>
    <row r="1" spans="1:33" x14ac:dyDescent="0.25">
      <c r="A1" s="232" t="s">
        <v>90</v>
      </c>
      <c r="B1" s="61"/>
      <c r="C1" s="61"/>
      <c r="D1" s="59"/>
      <c r="E1" s="61"/>
      <c r="F1" s="61"/>
      <c r="G1" s="61"/>
      <c r="H1" s="59"/>
      <c r="I1" s="61"/>
      <c r="J1" s="61"/>
      <c r="K1" s="61"/>
      <c r="L1" s="59"/>
      <c r="M1" s="61"/>
      <c r="N1" s="61"/>
      <c r="O1" s="61"/>
      <c r="P1" s="59"/>
      <c r="Q1" s="61"/>
      <c r="R1" s="61"/>
      <c r="S1" s="52"/>
      <c r="T1" s="59"/>
      <c r="U1" s="61"/>
      <c r="V1" s="61"/>
      <c r="W1" s="61"/>
      <c r="X1" s="52"/>
      <c r="Y1" s="61"/>
      <c r="Z1" s="61"/>
    </row>
    <row r="2" spans="1:33" x14ac:dyDescent="0.25">
      <c r="A2" s="52"/>
      <c r="B2" s="52"/>
      <c r="C2" s="52"/>
      <c r="D2" s="59"/>
      <c r="E2" s="52"/>
      <c r="F2" s="52"/>
      <c r="G2" s="52"/>
      <c r="H2" s="59"/>
      <c r="I2" s="52"/>
      <c r="J2" s="52"/>
      <c r="K2" s="52"/>
      <c r="L2" s="59"/>
      <c r="M2" s="52"/>
      <c r="N2" s="52"/>
      <c r="O2" s="52"/>
      <c r="P2" s="59"/>
      <c r="Q2" s="52"/>
      <c r="R2" s="52"/>
      <c r="S2" s="52"/>
      <c r="T2" s="59"/>
      <c r="U2" s="52"/>
      <c r="V2" s="52"/>
      <c r="W2" s="52"/>
      <c r="X2" s="52"/>
      <c r="Y2" s="52"/>
      <c r="Z2" s="52"/>
    </row>
    <row r="3" spans="1:33" x14ac:dyDescent="0.25">
      <c r="A3" s="52"/>
      <c r="B3" s="52"/>
      <c r="C3" s="52"/>
      <c r="D3" s="59"/>
      <c r="E3" s="52"/>
      <c r="F3" s="52"/>
      <c r="G3" s="52"/>
      <c r="H3" s="59"/>
      <c r="I3" s="52"/>
      <c r="J3" s="52"/>
      <c r="K3" s="52"/>
      <c r="L3" s="59"/>
      <c r="M3" s="52"/>
      <c r="N3" s="52"/>
      <c r="O3" s="52"/>
      <c r="P3" s="59"/>
      <c r="Q3" s="52"/>
      <c r="R3" s="52"/>
      <c r="S3" s="52"/>
      <c r="T3" s="59"/>
      <c r="U3" s="52"/>
      <c r="V3" s="52"/>
      <c r="W3" s="52"/>
      <c r="X3" s="52"/>
      <c r="Y3" s="52"/>
      <c r="Z3" s="52"/>
    </row>
    <row r="4" spans="1:33" ht="15.75" thickBot="1" x14ac:dyDescent="0.3">
      <c r="A4" s="61"/>
      <c r="B4" s="61"/>
      <c r="C4" s="34" t="s">
        <v>59</v>
      </c>
      <c r="D4" s="16"/>
      <c r="E4" s="34" t="s">
        <v>15</v>
      </c>
      <c r="F4" s="16"/>
      <c r="G4" s="35" t="s">
        <v>16</v>
      </c>
      <c r="H4" s="16"/>
      <c r="I4" s="34" t="s">
        <v>275</v>
      </c>
      <c r="J4" s="16"/>
      <c r="K4" s="35" t="s">
        <v>12</v>
      </c>
      <c r="L4" s="16"/>
      <c r="M4" s="34" t="s">
        <v>285</v>
      </c>
      <c r="N4" s="16"/>
      <c r="O4" s="35" t="s">
        <v>13</v>
      </c>
      <c r="P4" s="16"/>
      <c r="Q4" s="34" t="s">
        <v>301</v>
      </c>
      <c r="R4" s="16"/>
      <c r="S4" s="35" t="s">
        <v>14</v>
      </c>
      <c r="T4" s="16"/>
      <c r="U4" s="48"/>
      <c r="V4" s="49" t="s">
        <v>293</v>
      </c>
      <c r="W4" s="51"/>
      <c r="X4" s="198" t="s">
        <v>294</v>
      </c>
      <c r="Y4" s="51"/>
      <c r="Z4" s="49" t="s">
        <v>17</v>
      </c>
      <c r="AA4" s="50"/>
    </row>
    <row r="5" spans="1:33" x14ac:dyDescent="0.25">
      <c r="A5" s="61"/>
      <c r="B5" s="61"/>
      <c r="C5" s="62"/>
      <c r="D5" s="53"/>
      <c r="E5" s="16"/>
      <c r="F5" s="16"/>
      <c r="G5" s="16"/>
      <c r="H5" s="53"/>
      <c r="I5" s="16"/>
      <c r="J5" s="16"/>
      <c r="K5" s="16"/>
      <c r="L5" s="53"/>
      <c r="M5" s="16"/>
      <c r="N5" s="16"/>
      <c r="O5" s="16"/>
      <c r="P5" s="53"/>
      <c r="Q5" s="16"/>
      <c r="R5" s="16"/>
      <c r="S5" s="23"/>
      <c r="T5" s="53"/>
      <c r="U5" s="328"/>
      <c r="V5" s="16"/>
      <c r="W5" s="16"/>
      <c r="X5" s="23"/>
      <c r="Y5" s="16"/>
      <c r="Z5" s="16"/>
      <c r="AA5" s="17"/>
    </row>
    <row r="6" spans="1:33" x14ac:dyDescent="0.25">
      <c r="A6" s="97" t="s">
        <v>277</v>
      </c>
      <c r="B6" s="127"/>
      <c r="C6" s="97" t="s">
        <v>280</v>
      </c>
      <c r="D6" s="65"/>
      <c r="E6" s="74">
        <v>154057</v>
      </c>
      <c r="F6" s="65"/>
      <c r="G6" s="74">
        <v>189345</v>
      </c>
      <c r="H6" s="57"/>
      <c r="I6" s="74">
        <v>143274</v>
      </c>
      <c r="J6" s="65"/>
      <c r="K6" s="74">
        <v>161395</v>
      </c>
      <c r="L6" s="57"/>
      <c r="M6" s="74">
        <v>159657</v>
      </c>
      <c r="N6" s="65"/>
      <c r="O6" s="74">
        <v>184569</v>
      </c>
      <c r="P6" s="57"/>
      <c r="Q6" s="74">
        <v>143680</v>
      </c>
      <c r="R6" s="65"/>
      <c r="S6" s="74">
        <v>151490</v>
      </c>
      <c r="T6" s="57"/>
      <c r="U6" s="291"/>
      <c r="V6" s="74">
        <v>446611</v>
      </c>
      <c r="W6" s="65"/>
      <c r="X6" s="74">
        <v>497454</v>
      </c>
      <c r="Y6" s="57"/>
      <c r="Z6" s="329">
        <v>-10.199999999999999</v>
      </c>
      <c r="AA6" s="17"/>
    </row>
    <row r="7" spans="1:33" x14ac:dyDescent="0.25">
      <c r="A7" s="97" t="s">
        <v>278</v>
      </c>
      <c r="B7" s="127"/>
      <c r="C7" s="97" t="s">
        <v>61</v>
      </c>
      <c r="D7" s="65"/>
      <c r="E7" s="74">
        <v>161752</v>
      </c>
      <c r="F7" s="65"/>
      <c r="G7" s="74">
        <v>173510</v>
      </c>
      <c r="H7" s="57"/>
      <c r="I7" s="74">
        <v>132133</v>
      </c>
      <c r="J7" s="65"/>
      <c r="K7" s="74">
        <v>134090</v>
      </c>
      <c r="L7" s="57"/>
      <c r="M7" s="74">
        <v>134084</v>
      </c>
      <c r="N7" s="65"/>
      <c r="O7" s="74">
        <v>146523</v>
      </c>
      <c r="P7" s="57"/>
      <c r="Q7" s="74">
        <v>152646</v>
      </c>
      <c r="R7" s="65"/>
      <c r="S7" s="74">
        <v>144289</v>
      </c>
      <c r="T7" s="57"/>
      <c r="U7" s="291"/>
      <c r="V7" s="74">
        <v>418863</v>
      </c>
      <c r="W7" s="65"/>
      <c r="X7" s="74">
        <v>424902</v>
      </c>
      <c r="Y7" s="57"/>
      <c r="Z7" s="329">
        <v>-1.4</v>
      </c>
      <c r="AA7" s="17"/>
    </row>
    <row r="8" spans="1:33" x14ac:dyDescent="0.25">
      <c r="A8" s="97" t="s">
        <v>279</v>
      </c>
      <c r="B8" s="127"/>
      <c r="C8" s="97" t="s">
        <v>281</v>
      </c>
      <c r="D8" s="65"/>
      <c r="E8" s="74">
        <v>119819</v>
      </c>
      <c r="F8" s="65"/>
      <c r="G8" s="74">
        <v>145754</v>
      </c>
      <c r="H8" s="57"/>
      <c r="I8" s="74">
        <v>107994</v>
      </c>
      <c r="J8" s="65"/>
      <c r="K8" s="74">
        <v>101427</v>
      </c>
      <c r="L8" s="57"/>
      <c r="M8" s="74">
        <v>106389</v>
      </c>
      <c r="N8" s="65"/>
      <c r="O8" s="74">
        <v>104953</v>
      </c>
      <c r="P8" s="57"/>
      <c r="Q8" s="74">
        <v>95908</v>
      </c>
      <c r="R8" s="65"/>
      <c r="S8" s="74">
        <v>106854</v>
      </c>
      <c r="T8" s="57"/>
      <c r="U8" s="291"/>
      <c r="V8" s="74">
        <v>310291</v>
      </c>
      <c r="W8" s="65"/>
      <c r="X8" s="74">
        <v>313234</v>
      </c>
      <c r="Y8" s="57"/>
      <c r="Z8" s="329">
        <v>-0.9</v>
      </c>
      <c r="AA8" s="17"/>
    </row>
    <row r="9" spans="1:33" x14ac:dyDescent="0.25">
      <c r="A9" s="76" t="s">
        <v>306</v>
      </c>
      <c r="B9" s="63"/>
      <c r="C9" s="76"/>
      <c r="D9" s="64"/>
      <c r="E9" s="77">
        <v>435628</v>
      </c>
      <c r="F9" s="64"/>
      <c r="G9" s="78">
        <v>508609</v>
      </c>
      <c r="H9" s="29"/>
      <c r="I9" s="77">
        <v>383401</v>
      </c>
      <c r="J9" s="64"/>
      <c r="K9" s="78">
        <v>396912</v>
      </c>
      <c r="L9" s="29"/>
      <c r="M9" s="77">
        <v>400130</v>
      </c>
      <c r="N9" s="64"/>
      <c r="O9" s="78">
        <v>436045</v>
      </c>
      <c r="P9" s="29"/>
      <c r="Q9" s="77">
        <v>392234</v>
      </c>
      <c r="R9" s="64"/>
      <c r="S9" s="78">
        <v>402633</v>
      </c>
      <c r="T9" s="29"/>
      <c r="U9" s="289"/>
      <c r="V9" s="77">
        <v>1175765</v>
      </c>
      <c r="W9" s="64"/>
      <c r="X9" s="78">
        <v>1235590</v>
      </c>
      <c r="Y9" s="29"/>
      <c r="Z9" s="331">
        <v>-4.8</v>
      </c>
      <c r="AA9" s="17"/>
    </row>
    <row r="10" spans="1:33" s="87" customFormat="1" x14ac:dyDescent="0.25">
      <c r="A10" s="97"/>
      <c r="B10" s="127"/>
      <c r="C10" s="97"/>
      <c r="D10" s="65"/>
      <c r="E10" s="74"/>
      <c r="F10" s="65"/>
      <c r="G10" s="74"/>
      <c r="H10" s="57"/>
      <c r="I10" s="74"/>
      <c r="J10" s="65"/>
      <c r="K10" s="74"/>
      <c r="L10" s="57"/>
      <c r="M10" s="74"/>
      <c r="N10" s="65"/>
      <c r="O10" s="74"/>
      <c r="P10" s="57"/>
      <c r="Q10" s="74"/>
      <c r="R10" s="65"/>
      <c r="S10" s="74"/>
      <c r="T10" s="57"/>
      <c r="U10" s="291"/>
      <c r="V10" s="74"/>
      <c r="W10" s="65"/>
      <c r="X10" s="74"/>
      <c r="Y10" s="57"/>
      <c r="Z10" s="330"/>
      <c r="AA10" s="17"/>
      <c r="AB10"/>
      <c r="AC10"/>
      <c r="AD10"/>
      <c r="AE10"/>
      <c r="AF10"/>
      <c r="AG10"/>
    </row>
    <row r="11" spans="1:33" x14ac:dyDescent="0.25">
      <c r="A11" s="97" t="s">
        <v>282</v>
      </c>
      <c r="B11" s="127"/>
      <c r="C11" s="97" t="s">
        <v>62</v>
      </c>
      <c r="D11" s="65"/>
      <c r="E11" s="74">
        <v>1303</v>
      </c>
      <c r="F11" s="65"/>
      <c r="G11" s="74">
        <v>1076</v>
      </c>
      <c r="H11" s="57"/>
      <c r="I11" s="74">
        <v>1225</v>
      </c>
      <c r="J11" s="65"/>
      <c r="K11" s="74">
        <v>821</v>
      </c>
      <c r="L11" s="57"/>
      <c r="M11" s="74">
        <v>1248</v>
      </c>
      <c r="N11" s="65"/>
      <c r="O11" s="74">
        <v>1039</v>
      </c>
      <c r="P11" s="57"/>
      <c r="Q11" s="74">
        <v>1017</v>
      </c>
      <c r="R11" s="65"/>
      <c r="S11" s="74">
        <v>578</v>
      </c>
      <c r="T11" s="57"/>
      <c r="U11" s="291"/>
      <c r="V11" s="74">
        <v>3490</v>
      </c>
      <c r="W11" s="65"/>
      <c r="X11" s="74">
        <v>2438</v>
      </c>
      <c r="Y11" s="57"/>
      <c r="Z11" s="329">
        <v>43.2</v>
      </c>
      <c r="AA11" s="17"/>
    </row>
    <row r="12" spans="1:33" x14ac:dyDescent="0.25">
      <c r="A12" s="97" t="s">
        <v>63</v>
      </c>
      <c r="B12" s="127"/>
      <c r="C12" s="97" t="s">
        <v>62</v>
      </c>
      <c r="D12" s="65"/>
      <c r="E12" s="74">
        <v>697</v>
      </c>
      <c r="F12" s="65"/>
      <c r="G12" s="74">
        <v>896</v>
      </c>
      <c r="H12" s="57"/>
      <c r="I12" s="74">
        <v>334</v>
      </c>
      <c r="J12" s="65"/>
      <c r="K12" s="74">
        <v>603</v>
      </c>
      <c r="L12" s="57"/>
      <c r="M12" s="74">
        <v>437</v>
      </c>
      <c r="N12" s="65"/>
      <c r="O12" s="74">
        <v>742</v>
      </c>
      <c r="P12" s="57"/>
      <c r="Q12" s="74">
        <v>503</v>
      </c>
      <c r="R12" s="65"/>
      <c r="S12" s="74">
        <v>502</v>
      </c>
      <c r="T12" s="57"/>
      <c r="U12" s="291"/>
      <c r="V12" s="74">
        <v>1274</v>
      </c>
      <c r="W12" s="65"/>
      <c r="X12" s="74">
        <v>1847</v>
      </c>
      <c r="Y12" s="57"/>
      <c r="Z12" s="329">
        <v>-31</v>
      </c>
      <c r="AA12" s="17"/>
    </row>
    <row r="13" spans="1:33" x14ac:dyDescent="0.25">
      <c r="A13" s="97" t="s">
        <v>64</v>
      </c>
      <c r="B13" s="127"/>
      <c r="C13" s="97" t="s">
        <v>62</v>
      </c>
      <c r="D13" s="65"/>
      <c r="E13" s="74">
        <v>1263</v>
      </c>
      <c r="F13" s="65"/>
      <c r="G13" s="74">
        <v>1535</v>
      </c>
      <c r="H13" s="57"/>
      <c r="I13" s="74">
        <v>829</v>
      </c>
      <c r="J13" s="65"/>
      <c r="K13" s="74">
        <v>1082</v>
      </c>
      <c r="L13" s="57"/>
      <c r="M13" s="74">
        <v>803</v>
      </c>
      <c r="N13" s="65"/>
      <c r="O13" s="74">
        <v>1189</v>
      </c>
      <c r="P13" s="57"/>
      <c r="Q13" s="74">
        <v>840</v>
      </c>
      <c r="R13" s="65"/>
      <c r="S13" s="74">
        <v>824</v>
      </c>
      <c r="T13" s="57"/>
      <c r="U13" s="291"/>
      <c r="V13" s="74">
        <v>2472</v>
      </c>
      <c r="W13" s="65"/>
      <c r="X13" s="74">
        <v>3095</v>
      </c>
      <c r="Y13" s="57"/>
      <c r="Z13" s="329">
        <v>-20.100000000000001</v>
      </c>
      <c r="AA13" s="17"/>
    </row>
    <row r="14" spans="1:33" x14ac:dyDescent="0.25">
      <c r="A14" s="76" t="s">
        <v>48</v>
      </c>
      <c r="B14" s="63"/>
      <c r="C14" s="76"/>
      <c r="D14" s="64"/>
      <c r="E14" s="77">
        <v>3263</v>
      </c>
      <c r="F14" s="64"/>
      <c r="G14" s="78">
        <v>3507</v>
      </c>
      <c r="H14" s="29"/>
      <c r="I14" s="77">
        <v>2388</v>
      </c>
      <c r="J14" s="64"/>
      <c r="K14" s="78">
        <v>2506</v>
      </c>
      <c r="L14" s="29"/>
      <c r="M14" s="77">
        <v>2488</v>
      </c>
      <c r="N14" s="64"/>
      <c r="O14" s="78">
        <v>2970</v>
      </c>
      <c r="P14" s="29"/>
      <c r="Q14" s="77">
        <v>2360</v>
      </c>
      <c r="R14" s="64"/>
      <c r="S14" s="78">
        <v>1904</v>
      </c>
      <c r="T14" s="29"/>
      <c r="U14" s="289"/>
      <c r="V14" s="77">
        <v>7236</v>
      </c>
      <c r="W14" s="64"/>
      <c r="X14" s="78">
        <v>7380</v>
      </c>
      <c r="Y14" s="29"/>
      <c r="Z14" s="331">
        <v>-2</v>
      </c>
      <c r="AA14" s="17"/>
    </row>
    <row r="15" spans="1:33" s="87" customFormat="1" x14ac:dyDescent="0.25">
      <c r="A15" s="97"/>
      <c r="B15" s="127"/>
      <c r="C15" s="97"/>
      <c r="D15" s="65"/>
      <c r="E15" s="74"/>
      <c r="F15" s="65"/>
      <c r="G15" s="74"/>
      <c r="H15" s="57"/>
      <c r="I15" s="74"/>
      <c r="J15" s="65"/>
      <c r="K15" s="74"/>
      <c r="L15" s="57"/>
      <c r="M15" s="74"/>
      <c r="N15" s="65"/>
      <c r="O15" s="74"/>
      <c r="P15" s="57"/>
      <c r="Q15" s="74"/>
      <c r="R15" s="65"/>
      <c r="S15" s="74"/>
      <c r="T15" s="57"/>
      <c r="U15" s="291"/>
      <c r="V15" s="74"/>
      <c r="W15" s="65"/>
      <c r="X15" s="74"/>
      <c r="Y15" s="57"/>
      <c r="Z15" s="330"/>
      <c r="AA15" s="17"/>
      <c r="AB15"/>
      <c r="AC15"/>
      <c r="AD15"/>
      <c r="AE15"/>
      <c r="AF15"/>
      <c r="AG15"/>
    </row>
    <row r="16" spans="1:33" x14ac:dyDescent="0.25">
      <c r="A16" s="97" t="s">
        <v>65</v>
      </c>
      <c r="B16" s="127"/>
      <c r="C16" s="97" t="s">
        <v>62</v>
      </c>
      <c r="D16" s="65"/>
      <c r="E16" s="74">
        <v>1117</v>
      </c>
      <c r="F16" s="65"/>
      <c r="G16" s="74">
        <v>1481</v>
      </c>
      <c r="H16" s="57"/>
      <c r="I16" s="74">
        <v>2088</v>
      </c>
      <c r="J16" s="65"/>
      <c r="K16" s="74">
        <v>1493</v>
      </c>
      <c r="L16" s="57"/>
      <c r="M16" s="74">
        <v>2000</v>
      </c>
      <c r="N16" s="65"/>
      <c r="O16" s="74">
        <v>1659</v>
      </c>
      <c r="P16" s="57"/>
      <c r="Q16" s="74">
        <v>1907</v>
      </c>
      <c r="R16" s="65"/>
      <c r="S16" s="74">
        <v>1393</v>
      </c>
      <c r="T16" s="57"/>
      <c r="U16" s="291"/>
      <c r="V16" s="74">
        <v>5995</v>
      </c>
      <c r="W16" s="65"/>
      <c r="X16" s="74">
        <v>4545</v>
      </c>
      <c r="Y16" s="57"/>
      <c r="Z16" s="329">
        <v>31.9</v>
      </c>
      <c r="AA16" s="17"/>
    </row>
    <row r="17" spans="1:33" x14ac:dyDescent="0.25">
      <c r="A17" s="97" t="s">
        <v>66</v>
      </c>
      <c r="B17" s="127"/>
      <c r="C17" s="97" t="s">
        <v>67</v>
      </c>
      <c r="D17" s="65"/>
      <c r="E17" s="74">
        <v>629</v>
      </c>
      <c r="F17" s="65"/>
      <c r="G17" s="74">
        <v>873</v>
      </c>
      <c r="H17" s="57"/>
      <c r="I17" s="74">
        <v>437</v>
      </c>
      <c r="J17" s="65"/>
      <c r="K17" s="74">
        <v>1058</v>
      </c>
      <c r="L17" s="57"/>
      <c r="M17" s="74">
        <v>140</v>
      </c>
      <c r="N17" s="65"/>
      <c r="O17" s="74">
        <v>985</v>
      </c>
      <c r="P17" s="57"/>
      <c r="Q17" s="74">
        <v>56</v>
      </c>
      <c r="R17" s="65"/>
      <c r="S17" s="74">
        <v>937</v>
      </c>
      <c r="T17" s="57"/>
      <c r="U17" s="291"/>
      <c r="V17" s="74">
        <v>633</v>
      </c>
      <c r="W17" s="65"/>
      <c r="X17" s="74">
        <v>2980</v>
      </c>
      <c r="Y17" s="57"/>
      <c r="Z17" s="329">
        <v>-78.8</v>
      </c>
      <c r="AA17" s="17"/>
    </row>
    <row r="18" spans="1:33" x14ac:dyDescent="0.25">
      <c r="A18" s="97" t="s">
        <v>68</v>
      </c>
      <c r="B18" s="127"/>
      <c r="C18" s="97" t="s">
        <v>67</v>
      </c>
      <c r="D18" s="65"/>
      <c r="E18" s="237">
        <v>2</v>
      </c>
      <c r="F18" s="65"/>
      <c r="G18" s="237">
        <v>14</v>
      </c>
      <c r="H18" s="57"/>
      <c r="I18" s="74">
        <v>0</v>
      </c>
      <c r="J18" s="65"/>
      <c r="K18" s="74">
        <v>4</v>
      </c>
      <c r="L18" s="57"/>
      <c r="M18" s="74">
        <v>0</v>
      </c>
      <c r="N18" s="65"/>
      <c r="O18" s="74">
        <v>4</v>
      </c>
      <c r="P18" s="57"/>
      <c r="Q18" s="74">
        <v>0</v>
      </c>
      <c r="R18" s="65"/>
      <c r="S18" s="74">
        <v>0</v>
      </c>
      <c r="T18" s="57"/>
      <c r="U18" s="291"/>
      <c r="V18" s="74">
        <v>0</v>
      </c>
      <c r="W18" s="65"/>
      <c r="X18" s="74">
        <v>8</v>
      </c>
      <c r="Y18" s="57"/>
      <c r="Z18" s="329">
        <v>-100</v>
      </c>
      <c r="AA18" s="17"/>
    </row>
    <row r="19" spans="1:33" x14ac:dyDescent="0.25">
      <c r="A19" s="97" t="s">
        <v>69</v>
      </c>
      <c r="B19" s="127"/>
      <c r="C19" s="97" t="s">
        <v>67</v>
      </c>
      <c r="D19" s="65"/>
      <c r="E19" s="74">
        <v>528</v>
      </c>
      <c r="F19" s="65"/>
      <c r="G19" s="74">
        <v>0</v>
      </c>
      <c r="H19" s="57"/>
      <c r="I19" s="74">
        <v>442</v>
      </c>
      <c r="J19" s="65"/>
      <c r="K19" s="74">
        <v>75</v>
      </c>
      <c r="L19" s="57"/>
      <c r="M19" s="74">
        <v>574</v>
      </c>
      <c r="N19" s="65"/>
      <c r="O19" s="74">
        <v>280</v>
      </c>
      <c r="P19" s="57"/>
      <c r="Q19" s="74">
        <v>496</v>
      </c>
      <c r="R19" s="65"/>
      <c r="S19" s="74">
        <v>523</v>
      </c>
      <c r="T19" s="57"/>
      <c r="U19" s="291"/>
      <c r="V19" s="74">
        <v>1512</v>
      </c>
      <c r="W19" s="65"/>
      <c r="X19" s="74">
        <v>878</v>
      </c>
      <c r="Y19" s="57"/>
      <c r="Z19" s="332">
        <v>72.2</v>
      </c>
      <c r="AA19" s="17"/>
    </row>
    <row r="20" spans="1:33" x14ac:dyDescent="0.25">
      <c r="A20" s="76" t="s">
        <v>50</v>
      </c>
      <c r="B20" s="63"/>
      <c r="C20" s="76"/>
      <c r="D20" s="64"/>
      <c r="E20" s="77">
        <v>2276</v>
      </c>
      <c r="F20" s="64"/>
      <c r="G20" s="78">
        <v>2368</v>
      </c>
      <c r="H20" s="29"/>
      <c r="I20" s="77">
        <v>2967</v>
      </c>
      <c r="J20" s="64"/>
      <c r="K20" s="78">
        <v>2630</v>
      </c>
      <c r="L20" s="29"/>
      <c r="M20" s="77">
        <v>2714</v>
      </c>
      <c r="N20" s="64"/>
      <c r="O20" s="78">
        <v>2928</v>
      </c>
      <c r="P20" s="29"/>
      <c r="Q20" s="77">
        <v>2459</v>
      </c>
      <c r="R20" s="64"/>
      <c r="S20" s="78">
        <v>2853</v>
      </c>
      <c r="T20" s="29"/>
      <c r="U20" s="289"/>
      <c r="V20" s="77">
        <v>8140</v>
      </c>
      <c r="W20" s="64"/>
      <c r="X20" s="78">
        <v>8411</v>
      </c>
      <c r="Y20" s="29"/>
      <c r="Z20" s="331">
        <v>-3.2</v>
      </c>
      <c r="AA20" s="17"/>
    </row>
    <row r="21" spans="1:33" s="87" customFormat="1" x14ac:dyDescent="0.25">
      <c r="A21" s="54"/>
      <c r="B21" s="58"/>
      <c r="C21" s="54"/>
      <c r="D21" s="128"/>
      <c r="E21" s="129"/>
      <c r="F21" s="130"/>
      <c r="G21" s="398"/>
      <c r="H21" s="130"/>
      <c r="I21" s="129"/>
      <c r="J21" s="130"/>
      <c r="K21" s="56"/>
      <c r="L21" s="130"/>
      <c r="M21" s="129"/>
      <c r="N21" s="130"/>
      <c r="O21" s="398"/>
      <c r="P21" s="130"/>
      <c r="Q21" s="129"/>
      <c r="R21" s="130"/>
      <c r="S21" s="398"/>
      <c r="T21" s="130"/>
      <c r="U21" s="336"/>
      <c r="V21" s="129"/>
      <c r="W21" s="130"/>
      <c r="X21" s="56"/>
      <c r="Y21" s="130"/>
      <c r="Z21" s="330"/>
      <c r="AA21" s="100"/>
      <c r="AB21"/>
      <c r="AC21"/>
      <c r="AD21"/>
      <c r="AE21"/>
      <c r="AF21"/>
      <c r="AG21"/>
    </row>
    <row r="22" spans="1:33" x14ac:dyDescent="0.25">
      <c r="A22" s="76" t="s">
        <v>51</v>
      </c>
      <c r="B22" s="63"/>
      <c r="C22" s="76"/>
      <c r="D22" s="64"/>
      <c r="E22" s="77">
        <v>441167</v>
      </c>
      <c r="F22" s="64"/>
      <c r="G22" s="78">
        <v>514484</v>
      </c>
      <c r="H22" s="29"/>
      <c r="I22" s="77">
        <v>388756</v>
      </c>
      <c r="J22" s="64"/>
      <c r="K22" s="78">
        <v>402048</v>
      </c>
      <c r="L22" s="29"/>
      <c r="M22" s="77">
        <v>405332</v>
      </c>
      <c r="N22" s="64"/>
      <c r="O22" s="78">
        <v>441943</v>
      </c>
      <c r="P22" s="29"/>
      <c r="Q22" s="77">
        <v>397053</v>
      </c>
      <c r="R22" s="64"/>
      <c r="S22" s="78">
        <v>407390</v>
      </c>
      <c r="T22" s="29"/>
      <c r="U22" s="289"/>
      <c r="V22" s="77">
        <v>1191141</v>
      </c>
      <c r="W22" s="64"/>
      <c r="X22" s="78">
        <v>1251381</v>
      </c>
      <c r="Y22" s="29"/>
      <c r="Z22" s="331">
        <v>-4.8</v>
      </c>
      <c r="AA22" s="17"/>
    </row>
    <row r="23" spans="1:33" x14ac:dyDescent="0.25">
      <c r="A23" s="52"/>
      <c r="B23" s="52"/>
      <c r="C23" s="52"/>
      <c r="D23" s="68"/>
      <c r="E23" s="68"/>
      <c r="F23" s="52"/>
      <c r="G23" s="68"/>
      <c r="H23" s="52"/>
      <c r="I23" s="68"/>
      <c r="J23" s="52"/>
      <c r="K23" s="68"/>
      <c r="L23" s="52"/>
      <c r="M23" s="68"/>
      <c r="N23" s="52"/>
      <c r="O23" s="68"/>
      <c r="P23" s="52"/>
      <c r="Q23" s="68"/>
      <c r="R23" s="52"/>
      <c r="S23" s="68"/>
      <c r="T23" s="52"/>
      <c r="U23" s="333"/>
      <c r="V23" s="68"/>
      <c r="W23" s="52"/>
      <c r="X23" s="68"/>
      <c r="Y23" s="52"/>
      <c r="Z23" s="330"/>
      <c r="AA23" s="17"/>
    </row>
    <row r="24" spans="1:33" x14ac:dyDescent="0.25">
      <c r="A24" s="427" t="s">
        <v>91</v>
      </c>
      <c r="B24" s="52"/>
      <c r="C24" s="428"/>
      <c r="D24" s="68"/>
      <c r="E24" s="252">
        <v>48692</v>
      </c>
      <c r="F24" s="52"/>
      <c r="G24" s="74">
        <v>55389</v>
      </c>
      <c r="H24" s="52"/>
      <c r="I24" s="252">
        <v>46371</v>
      </c>
      <c r="J24" s="52"/>
      <c r="K24" s="74">
        <v>35630</v>
      </c>
      <c r="L24" s="52"/>
      <c r="M24" s="252">
        <v>55013</v>
      </c>
      <c r="N24" s="52"/>
      <c r="O24" s="74">
        <v>41027</v>
      </c>
      <c r="P24" s="52"/>
      <c r="Q24" s="252">
        <v>62049</v>
      </c>
      <c r="R24" s="52"/>
      <c r="S24" s="74">
        <v>39131</v>
      </c>
      <c r="T24" s="52"/>
      <c r="U24" s="289"/>
      <c r="V24" s="252">
        <v>163433</v>
      </c>
      <c r="W24" s="52"/>
      <c r="X24" s="74">
        <v>115788</v>
      </c>
      <c r="Y24" s="52"/>
      <c r="Z24" s="413">
        <v>41.1</v>
      </c>
      <c r="AA24" s="17"/>
    </row>
    <row r="25" spans="1:33" x14ac:dyDescent="0.25">
      <c r="A25" s="427" t="s">
        <v>92</v>
      </c>
      <c r="B25" s="52"/>
      <c r="C25" s="427" t="s">
        <v>24</v>
      </c>
      <c r="D25" s="68"/>
      <c r="E25" s="399">
        <v>11</v>
      </c>
      <c r="F25" s="52"/>
      <c r="G25" s="399">
        <v>10.8</v>
      </c>
      <c r="H25" s="52"/>
      <c r="I25" s="392">
        <v>11.9</v>
      </c>
      <c r="J25" s="52"/>
      <c r="K25" s="428">
        <v>8.9</v>
      </c>
      <c r="L25" s="52"/>
      <c r="M25" s="399">
        <v>13.6</v>
      </c>
      <c r="N25" s="52"/>
      <c r="O25" s="399">
        <v>9.3000000000000007</v>
      </c>
      <c r="P25" s="52"/>
      <c r="Q25" s="399">
        <v>15.6</v>
      </c>
      <c r="R25" s="52"/>
      <c r="S25" s="399">
        <v>9.6</v>
      </c>
      <c r="T25" s="52"/>
      <c r="U25" s="429"/>
      <c r="V25" s="392">
        <v>13.7</v>
      </c>
      <c r="W25" s="52"/>
      <c r="X25" s="428">
        <v>9.3000000000000007</v>
      </c>
      <c r="Y25" s="52"/>
      <c r="Z25" s="329" t="s">
        <v>310</v>
      </c>
      <c r="AA25" s="17"/>
    </row>
    <row r="26" spans="1:33" ht="45.75" customHeight="1" x14ac:dyDescent="0.25">
      <c r="A26" s="135" t="s">
        <v>70</v>
      </c>
      <c r="B26" s="52"/>
      <c r="C26" s="136"/>
      <c r="D26" s="89"/>
      <c r="E26" s="131">
        <v>160619</v>
      </c>
      <c r="F26" s="93"/>
      <c r="G26" s="131">
        <v>191126</v>
      </c>
      <c r="H26" s="132"/>
      <c r="I26" s="131">
        <v>135520</v>
      </c>
      <c r="J26" s="93"/>
      <c r="K26" s="131">
        <v>141984</v>
      </c>
      <c r="L26" s="132"/>
      <c r="M26" s="131">
        <v>134400</v>
      </c>
      <c r="N26" s="93"/>
      <c r="O26" s="131">
        <v>150842</v>
      </c>
      <c r="P26" s="132"/>
      <c r="Q26" s="131">
        <v>139800</v>
      </c>
      <c r="R26" s="93"/>
      <c r="S26" s="131">
        <v>145333</v>
      </c>
      <c r="T26" s="132"/>
      <c r="U26" s="430"/>
      <c r="V26" s="131">
        <v>409720</v>
      </c>
      <c r="W26" s="93"/>
      <c r="X26" s="131">
        <v>438159</v>
      </c>
      <c r="Y26" s="132"/>
      <c r="Z26" s="334">
        <v>-6.5</v>
      </c>
      <c r="AA26" s="17"/>
    </row>
    <row r="27" spans="1:33" x14ac:dyDescent="0.25">
      <c r="A27" s="134"/>
      <c r="B27" s="52"/>
      <c r="C27" s="52"/>
      <c r="D27" s="89"/>
      <c r="E27" s="95"/>
      <c r="F27" s="93"/>
      <c r="G27" s="95"/>
      <c r="H27" s="89"/>
      <c r="I27" s="95"/>
      <c r="J27" s="93"/>
      <c r="K27" s="95"/>
      <c r="L27" s="89"/>
      <c r="M27" s="95"/>
      <c r="N27" s="93"/>
      <c r="O27" s="95"/>
      <c r="P27" s="89"/>
      <c r="Q27" s="95"/>
      <c r="R27" s="93"/>
      <c r="S27" s="95"/>
      <c r="T27" s="89"/>
      <c r="U27" s="335"/>
      <c r="V27" s="133"/>
      <c r="W27" s="133"/>
      <c r="X27" s="133"/>
      <c r="Y27" s="133"/>
      <c r="Z27" s="133"/>
      <c r="AA27" s="84"/>
    </row>
    <row r="28" spans="1:33" s="469" customFormat="1" ht="11.25" x14ac:dyDescent="0.25">
      <c r="A28" s="469" t="s">
        <v>307</v>
      </c>
    </row>
    <row r="29" spans="1:33" x14ac:dyDescent="0.25">
      <c r="A29" s="59"/>
      <c r="B29" s="59"/>
      <c r="C29" s="59"/>
      <c r="D29" s="59"/>
      <c r="E29" s="52"/>
      <c r="F29" s="52"/>
      <c r="G29" s="52"/>
      <c r="H29" s="59"/>
      <c r="I29" s="52"/>
      <c r="J29" s="52"/>
      <c r="K29" s="52"/>
      <c r="L29" s="59"/>
      <c r="M29" s="52"/>
      <c r="N29" s="52"/>
      <c r="O29" s="52"/>
      <c r="P29" s="59"/>
      <c r="Q29" s="52"/>
      <c r="R29" s="52"/>
      <c r="S29" s="52"/>
      <c r="T29" s="59"/>
      <c r="U29" s="59"/>
      <c r="V29" s="59"/>
      <c r="W29" s="59"/>
      <c r="X29" s="59"/>
      <c r="Y29" s="59"/>
      <c r="Z29" s="52"/>
    </row>
    <row r="30" spans="1:33" x14ac:dyDescent="0.25">
      <c r="A30" s="232" t="s">
        <v>93</v>
      </c>
      <c r="B30" s="52"/>
      <c r="C30" s="52"/>
      <c r="D30" s="59"/>
      <c r="E30" s="61"/>
      <c r="F30" s="61"/>
      <c r="G30" s="61"/>
      <c r="H30" s="59"/>
      <c r="I30" s="61"/>
      <c r="J30" s="61"/>
      <c r="K30" s="61"/>
      <c r="L30" s="59"/>
      <c r="M30" s="61"/>
      <c r="N30" s="61"/>
      <c r="O30" s="61"/>
      <c r="P30" s="59"/>
      <c r="Q30" s="61"/>
      <c r="R30" s="61"/>
      <c r="S30" s="52"/>
      <c r="T30" s="59"/>
      <c r="U30" s="52"/>
      <c r="V30" s="52"/>
      <c r="W30" s="61"/>
      <c r="X30" s="52"/>
      <c r="Y30" s="52"/>
      <c r="Z30" s="52"/>
      <c r="AA30" s="52"/>
    </row>
    <row r="31" spans="1:33" x14ac:dyDescent="0.25">
      <c r="A31" s="52"/>
      <c r="B31" s="52"/>
      <c r="C31" s="52"/>
      <c r="D31" s="59"/>
      <c r="E31" s="52"/>
      <c r="F31" s="52"/>
      <c r="G31" s="52"/>
      <c r="H31" s="59"/>
      <c r="I31" s="52"/>
      <c r="J31" s="52"/>
      <c r="K31" s="52"/>
      <c r="L31" s="59"/>
      <c r="M31" s="52"/>
      <c r="N31" s="52"/>
      <c r="O31" s="52"/>
      <c r="P31" s="59"/>
      <c r="Q31" s="52"/>
      <c r="R31" s="52"/>
      <c r="S31" s="52"/>
      <c r="T31" s="59"/>
      <c r="U31" s="52"/>
      <c r="V31" s="52"/>
      <c r="W31" s="52"/>
      <c r="X31" s="52"/>
      <c r="Y31" s="52"/>
      <c r="Z31" s="52"/>
      <c r="AA31" s="52"/>
    </row>
    <row r="32" spans="1:33" ht="15.75" thickBot="1" x14ac:dyDescent="0.3">
      <c r="A32" s="61"/>
      <c r="B32" s="61"/>
      <c r="C32" s="52"/>
      <c r="D32" s="16"/>
      <c r="E32" s="34" t="s">
        <v>15</v>
      </c>
      <c r="F32" s="16"/>
      <c r="G32" s="35" t="s">
        <v>16</v>
      </c>
      <c r="H32" s="16"/>
      <c r="I32" s="34" t="s">
        <v>275</v>
      </c>
      <c r="J32" s="16"/>
      <c r="K32" s="35" t="s">
        <v>12</v>
      </c>
      <c r="L32" s="16"/>
      <c r="M32" s="34" t="s">
        <v>285</v>
      </c>
      <c r="N32" s="16"/>
      <c r="O32" s="35" t="s">
        <v>13</v>
      </c>
      <c r="P32" s="16"/>
      <c r="Q32" s="34" t="s">
        <v>301</v>
      </c>
      <c r="R32" s="16"/>
      <c r="S32" s="35" t="s">
        <v>14</v>
      </c>
      <c r="T32" s="16"/>
      <c r="U32" s="48"/>
      <c r="V32" s="49" t="s">
        <v>293</v>
      </c>
      <c r="W32" s="51"/>
      <c r="X32" s="198" t="s">
        <v>294</v>
      </c>
      <c r="Y32" s="51"/>
      <c r="Z32" s="49" t="s">
        <v>17</v>
      </c>
      <c r="AA32" s="50"/>
    </row>
    <row r="33" spans="1:31" x14ac:dyDescent="0.25">
      <c r="A33" s="61"/>
      <c r="B33" s="61"/>
      <c r="C33" s="52"/>
      <c r="D33" s="53"/>
      <c r="E33" s="53"/>
      <c r="F33" s="53"/>
      <c r="G33" s="53"/>
      <c r="H33" s="53"/>
      <c r="I33" s="53"/>
      <c r="J33" s="53"/>
      <c r="K33" s="53"/>
      <c r="L33" s="53"/>
      <c r="M33" s="53"/>
      <c r="N33" s="53"/>
      <c r="O33" s="53"/>
      <c r="P33" s="53"/>
      <c r="Q33" s="53"/>
      <c r="R33" s="53"/>
      <c r="S33" s="62"/>
      <c r="T33" s="53"/>
      <c r="U33" s="79"/>
      <c r="V33" s="53"/>
      <c r="W33" s="53"/>
      <c r="X33" s="62"/>
      <c r="Y33" s="53"/>
      <c r="Z33" s="53"/>
      <c r="AA33" s="17"/>
    </row>
    <row r="34" spans="1:31" x14ac:dyDescent="0.25">
      <c r="A34" s="97" t="s">
        <v>290</v>
      </c>
      <c r="B34" s="127"/>
      <c r="C34" s="97"/>
      <c r="D34" s="65"/>
      <c r="E34" s="74">
        <v>0</v>
      </c>
      <c r="F34" s="65"/>
      <c r="G34" s="74">
        <v>0</v>
      </c>
      <c r="H34" s="65"/>
      <c r="I34" s="74">
        <v>0</v>
      </c>
      <c r="J34" s="65"/>
      <c r="K34" s="74">
        <v>0</v>
      </c>
      <c r="L34" s="65"/>
      <c r="M34" s="74">
        <v>15</v>
      </c>
      <c r="N34" s="65"/>
      <c r="O34" s="74">
        <v>0</v>
      </c>
      <c r="P34" s="65"/>
      <c r="Q34" s="74">
        <v>727</v>
      </c>
      <c r="R34" s="65"/>
      <c r="S34" s="74">
        <v>0</v>
      </c>
      <c r="T34" s="65"/>
      <c r="U34" s="291"/>
      <c r="V34" s="74">
        <v>742</v>
      </c>
      <c r="W34" s="65"/>
      <c r="X34" s="74">
        <v>0</v>
      </c>
      <c r="Y34" s="57"/>
      <c r="Z34" s="329" t="s">
        <v>287</v>
      </c>
      <c r="AA34" s="17"/>
      <c r="AD34" s="66"/>
      <c r="AE34" s="66"/>
    </row>
    <row r="35" spans="1:31" x14ac:dyDescent="0.25">
      <c r="A35" s="97" t="s">
        <v>75</v>
      </c>
      <c r="B35" s="127"/>
      <c r="C35" s="97"/>
      <c r="D35" s="65"/>
      <c r="E35" s="74">
        <v>1352</v>
      </c>
      <c r="F35" s="65"/>
      <c r="G35" s="74">
        <v>1880</v>
      </c>
      <c r="H35" s="65"/>
      <c r="I35" s="74">
        <v>1427</v>
      </c>
      <c r="J35" s="65"/>
      <c r="K35" s="74">
        <v>1422</v>
      </c>
      <c r="L35" s="65"/>
      <c r="M35" s="74">
        <v>2173</v>
      </c>
      <c r="N35" s="65"/>
      <c r="O35" s="74">
        <v>2102</v>
      </c>
      <c r="P35" s="65"/>
      <c r="Q35" s="74">
        <v>1401</v>
      </c>
      <c r="R35" s="65"/>
      <c r="S35" s="74">
        <v>1341</v>
      </c>
      <c r="T35" s="65"/>
      <c r="U35" s="291"/>
      <c r="V35" s="74">
        <v>5001</v>
      </c>
      <c r="W35" s="65"/>
      <c r="X35" s="74">
        <v>4865</v>
      </c>
      <c r="Y35" s="57"/>
      <c r="Z35" s="329">
        <v>2.8</v>
      </c>
      <c r="AA35" s="17"/>
      <c r="AD35" s="66"/>
      <c r="AE35" s="66"/>
    </row>
    <row r="36" spans="1:31" ht="26.25" x14ac:dyDescent="0.25">
      <c r="A36" s="97" t="s">
        <v>76</v>
      </c>
      <c r="B36" s="127"/>
      <c r="C36" s="97"/>
      <c r="D36" s="65"/>
      <c r="E36" s="74">
        <v>2959</v>
      </c>
      <c r="F36" s="65"/>
      <c r="G36" s="74">
        <v>3127</v>
      </c>
      <c r="H36" s="65"/>
      <c r="I36" s="74">
        <v>2262</v>
      </c>
      <c r="J36" s="65"/>
      <c r="K36" s="74">
        <v>3399</v>
      </c>
      <c r="L36" s="65"/>
      <c r="M36" s="74">
        <v>5271</v>
      </c>
      <c r="N36" s="65"/>
      <c r="O36" s="74">
        <v>5513</v>
      </c>
      <c r="P36" s="65"/>
      <c r="Q36" s="74">
        <v>3121</v>
      </c>
      <c r="R36" s="65"/>
      <c r="S36" s="74">
        <v>3349</v>
      </c>
      <c r="T36" s="65"/>
      <c r="U36" s="291"/>
      <c r="V36" s="74">
        <v>10654</v>
      </c>
      <c r="W36" s="65"/>
      <c r="X36" s="74">
        <v>12261</v>
      </c>
      <c r="Y36" s="57"/>
      <c r="Z36" s="329">
        <v>-13.1</v>
      </c>
      <c r="AA36" s="17"/>
      <c r="AD36" s="66"/>
      <c r="AE36" s="66"/>
    </row>
    <row r="37" spans="1:31" ht="26.25" x14ac:dyDescent="0.25">
      <c r="A37" s="97" t="s">
        <v>77</v>
      </c>
      <c r="B37" s="127"/>
      <c r="C37" s="97"/>
      <c r="D37" s="65"/>
      <c r="E37" s="74">
        <v>4189</v>
      </c>
      <c r="F37" s="65"/>
      <c r="G37" s="74">
        <v>3419</v>
      </c>
      <c r="H37" s="65"/>
      <c r="I37" s="74">
        <v>5456</v>
      </c>
      <c r="J37" s="65"/>
      <c r="K37" s="74">
        <v>5597</v>
      </c>
      <c r="L37" s="65"/>
      <c r="M37" s="74">
        <v>6952</v>
      </c>
      <c r="N37" s="65"/>
      <c r="O37" s="74">
        <v>8560</v>
      </c>
      <c r="P37" s="65"/>
      <c r="Q37" s="74">
        <v>4005</v>
      </c>
      <c r="R37" s="65"/>
      <c r="S37" s="74">
        <v>4746</v>
      </c>
      <c r="T37" s="65"/>
      <c r="U37" s="291"/>
      <c r="V37" s="74">
        <v>16413</v>
      </c>
      <c r="W37" s="65"/>
      <c r="X37" s="74">
        <v>18903</v>
      </c>
      <c r="Y37" s="57"/>
      <c r="Z37" s="329">
        <v>-13.2</v>
      </c>
      <c r="AA37" s="17"/>
      <c r="AD37" s="66"/>
      <c r="AE37" s="66"/>
    </row>
    <row r="38" spans="1:31" ht="26.25" x14ac:dyDescent="0.25">
      <c r="A38" s="97" t="s">
        <v>78</v>
      </c>
      <c r="B38" s="127"/>
      <c r="C38" s="97"/>
      <c r="D38" s="65"/>
      <c r="E38" s="74">
        <v>2240</v>
      </c>
      <c r="F38" s="65"/>
      <c r="G38" s="74">
        <v>1942</v>
      </c>
      <c r="H38" s="65"/>
      <c r="I38" s="74">
        <v>2785</v>
      </c>
      <c r="J38" s="65"/>
      <c r="K38" s="74">
        <v>1960</v>
      </c>
      <c r="L38" s="65"/>
      <c r="M38" s="74">
        <v>3883</v>
      </c>
      <c r="N38" s="65"/>
      <c r="O38" s="74">
        <v>3512</v>
      </c>
      <c r="P38" s="65"/>
      <c r="Q38" s="74">
        <v>2495</v>
      </c>
      <c r="R38" s="65"/>
      <c r="S38" s="74">
        <v>2254</v>
      </c>
      <c r="T38" s="65"/>
      <c r="U38" s="291"/>
      <c r="V38" s="74">
        <v>9163</v>
      </c>
      <c r="W38" s="65"/>
      <c r="X38" s="74">
        <v>7726</v>
      </c>
      <c r="Y38" s="57"/>
      <c r="Z38" s="329">
        <v>18.600000000000001</v>
      </c>
      <c r="AA38" s="17"/>
      <c r="AD38" s="66"/>
      <c r="AE38" s="66"/>
    </row>
    <row r="39" spans="1:31" s="87" customFormat="1" x14ac:dyDescent="0.25">
      <c r="A39" s="76" t="s">
        <v>57</v>
      </c>
      <c r="B39" s="63"/>
      <c r="C39" s="76"/>
      <c r="D39" s="64"/>
      <c r="E39" s="77">
        <v>10740</v>
      </c>
      <c r="F39" s="64"/>
      <c r="G39" s="78">
        <v>10368</v>
      </c>
      <c r="H39" s="64"/>
      <c r="I39" s="77">
        <v>11930</v>
      </c>
      <c r="J39" s="64"/>
      <c r="K39" s="78">
        <v>12378</v>
      </c>
      <c r="L39" s="64"/>
      <c r="M39" s="77">
        <v>18294</v>
      </c>
      <c r="N39" s="64"/>
      <c r="O39" s="78">
        <v>19687</v>
      </c>
      <c r="P39" s="64"/>
      <c r="Q39" s="77">
        <v>11749</v>
      </c>
      <c r="R39" s="64"/>
      <c r="S39" s="78">
        <v>11690</v>
      </c>
      <c r="T39" s="64"/>
      <c r="U39" s="289"/>
      <c r="V39" s="77">
        <v>41973</v>
      </c>
      <c r="W39" s="64"/>
      <c r="X39" s="78">
        <v>43755</v>
      </c>
      <c r="Y39" s="29"/>
      <c r="Z39" s="331">
        <v>-4.0999999999999996</v>
      </c>
      <c r="AA39" s="17"/>
      <c r="AB39"/>
      <c r="AC39"/>
      <c r="AD39" s="66"/>
      <c r="AE39" s="66"/>
    </row>
    <row r="40" spans="1:31" x14ac:dyDescent="0.25">
      <c r="A40" s="67"/>
      <c r="B40" s="67"/>
      <c r="C40" s="67"/>
      <c r="D40" s="68"/>
      <c r="E40" s="93"/>
      <c r="F40" s="67"/>
      <c r="G40" s="93"/>
      <c r="H40" s="68"/>
      <c r="I40" s="93"/>
      <c r="J40" s="67"/>
      <c r="K40" s="93"/>
      <c r="L40" s="68"/>
      <c r="M40" s="93"/>
      <c r="N40" s="67"/>
      <c r="O40" s="93"/>
      <c r="P40" s="68"/>
      <c r="Q40" s="93"/>
      <c r="R40" s="67"/>
      <c r="S40" s="93"/>
      <c r="T40" s="68"/>
      <c r="U40" s="101"/>
      <c r="V40" s="82"/>
      <c r="W40" s="83"/>
      <c r="X40" s="82"/>
      <c r="Y40" s="83"/>
      <c r="Z40" s="82"/>
      <c r="AA40" s="84"/>
    </row>
  </sheetData>
  <conditionalFormatting sqref="A40:Z40">
    <cfRule type="cellIs" dxfId="11" priority="70" operator="notEqual">
      <formula>0</formula>
    </cfRule>
  </conditionalFormatting>
  <conditionalFormatting sqref="D23:D25">
    <cfRule type="cellIs" dxfId="10" priority="63" operator="notEqual">
      <formula>0</formula>
    </cfRule>
  </conditionalFormatting>
  <conditionalFormatting sqref="E23">
    <cfRule type="cellIs" dxfId="9" priority="5" operator="notEqual">
      <formula>0</formula>
    </cfRule>
  </conditionalFormatting>
  <conditionalFormatting sqref="G23">
    <cfRule type="cellIs" dxfId="8" priority="4" operator="notEqual">
      <formula>0</formula>
    </cfRule>
  </conditionalFormatting>
  <conditionalFormatting sqref="I23">
    <cfRule type="cellIs" dxfId="7" priority="3" operator="notEqual">
      <formula>0</formula>
    </cfRule>
  </conditionalFormatting>
  <conditionalFormatting sqref="K23">
    <cfRule type="cellIs" dxfId="6" priority="2" operator="notEqual">
      <formula>0</formula>
    </cfRule>
  </conditionalFormatting>
  <conditionalFormatting sqref="M23">
    <cfRule type="cellIs" dxfId="5" priority="9" operator="notEqual">
      <formula>0</formula>
    </cfRule>
  </conditionalFormatting>
  <conditionalFormatting sqref="O23">
    <cfRule type="cellIs" dxfId="4" priority="8" operator="notEqual">
      <formula>0</formula>
    </cfRule>
  </conditionalFormatting>
  <conditionalFormatting sqref="Q23">
    <cfRule type="cellIs" dxfId="3" priority="7" operator="notEqual">
      <formula>0</formula>
    </cfRule>
  </conditionalFormatting>
  <conditionalFormatting sqref="S23">
    <cfRule type="cellIs" dxfId="2" priority="1" operator="notEqual">
      <formula>0</formula>
    </cfRule>
  </conditionalFormatting>
  <conditionalFormatting sqref="U23:V23">
    <cfRule type="cellIs" dxfId="1" priority="121" operator="notEqual">
      <formula>0</formula>
    </cfRule>
  </conditionalFormatting>
  <conditionalFormatting sqref="X23">
    <cfRule type="cellIs" dxfId="0" priority="10" operator="notEqual">
      <formula>0</formula>
    </cfRule>
  </conditionalFormatting>
  <pageMargins left="0.31496062992125984" right="0.11811023622047245" top="0.15748031496062992" bottom="0.15748031496062992" header="0.31496062992125984" footer="0.31496062992125984"/>
  <pageSetup scale="58" orientation="landscape"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30"/>
  <sheetViews>
    <sheetView showGridLines="0" zoomScale="75" zoomScaleNormal="75" zoomScaleSheetLayoutView="80" workbookViewId="0">
      <selection activeCell="E1" sqref="E1"/>
    </sheetView>
  </sheetViews>
  <sheetFormatPr defaultColWidth="11.5703125" defaultRowHeight="15" x14ac:dyDescent="0.25"/>
  <cols>
    <col min="1" max="1" width="40.5703125" style="103" customWidth="1"/>
    <col min="2" max="2" width="1.42578125" customWidth="1"/>
    <col min="3" max="3" width="12.5703125" style="146" customWidth="1"/>
    <col min="4" max="4" width="1.5703125" customWidth="1"/>
    <col min="5" max="5" width="12.5703125" style="146" customWidth="1"/>
    <col min="6" max="6" width="5.5703125" customWidth="1"/>
    <col min="7" max="7" width="12.5703125" style="146" customWidth="1"/>
    <col min="8" max="8" width="1.5703125" customWidth="1"/>
    <col min="9" max="9" width="12.5703125" style="146" customWidth="1"/>
    <col min="10" max="10" width="5.5703125" customWidth="1"/>
    <col min="11" max="11" width="12.5703125" style="146" customWidth="1"/>
    <col min="12" max="12" width="1.5703125" customWidth="1"/>
    <col min="13" max="13" width="12.5703125" style="146" customWidth="1"/>
    <col min="14" max="14" width="5.5703125" customWidth="1"/>
    <col min="15" max="15" width="12.5703125" style="146" customWidth="1"/>
    <col min="16" max="16" width="1.5703125" customWidth="1"/>
    <col min="17" max="17" width="12.5703125" style="146" customWidth="1"/>
    <col min="18" max="18" width="5.5703125" customWidth="1"/>
    <col min="19" max="19" width="1.5703125" customWidth="1"/>
    <col min="20" max="20" width="12.5703125" customWidth="1"/>
    <col min="21" max="21" width="1.5703125" customWidth="1"/>
    <col min="22" max="22" width="12.5703125" customWidth="1"/>
    <col min="23" max="23" width="1.5703125" customWidth="1"/>
    <col min="24" max="24" width="12.5703125" style="146" customWidth="1"/>
    <col min="25" max="25" width="1.5703125" customWidth="1"/>
  </cols>
  <sheetData>
    <row r="1" spans="1:25" x14ac:dyDescent="0.25">
      <c r="A1" s="231" t="s">
        <v>94</v>
      </c>
      <c r="D1" s="14"/>
      <c r="H1" s="14"/>
      <c r="L1" s="14"/>
      <c r="P1" s="14"/>
      <c r="T1" s="14"/>
      <c r="V1" s="15"/>
    </row>
    <row r="2" spans="1:25" x14ac:dyDescent="0.25">
      <c r="A2" s="30"/>
      <c r="D2" s="15"/>
      <c r="H2" s="15"/>
      <c r="L2" s="15"/>
      <c r="P2" s="15"/>
      <c r="T2" s="15"/>
      <c r="V2" s="15"/>
    </row>
    <row r="3" spans="1:25" x14ac:dyDescent="0.25">
      <c r="A3" s="30"/>
      <c r="D3" s="15"/>
      <c r="H3" s="15"/>
      <c r="L3" s="15"/>
      <c r="P3" s="15"/>
      <c r="T3" s="15"/>
      <c r="V3" s="15"/>
    </row>
    <row r="4" spans="1:25" ht="15.75" thickBot="1" x14ac:dyDescent="0.3">
      <c r="A4" s="139" t="s">
        <v>21</v>
      </c>
      <c r="B4" s="16"/>
      <c r="C4" s="34" t="s">
        <v>15</v>
      </c>
      <c r="D4" s="16"/>
      <c r="E4" s="35" t="s">
        <v>16</v>
      </c>
      <c r="F4" s="16"/>
      <c r="G4" s="34" t="s">
        <v>275</v>
      </c>
      <c r="H4" s="16"/>
      <c r="I4" s="35" t="s">
        <v>12</v>
      </c>
      <c r="J4" s="16"/>
      <c r="K4" s="34" t="s">
        <v>285</v>
      </c>
      <c r="L4" s="16"/>
      <c r="M4" s="35" t="s">
        <v>13</v>
      </c>
      <c r="N4" s="16"/>
      <c r="O4" s="34" t="s">
        <v>301</v>
      </c>
      <c r="P4" s="16"/>
      <c r="Q4" s="35" t="s">
        <v>14</v>
      </c>
      <c r="R4" s="16"/>
      <c r="S4" s="48"/>
      <c r="T4" s="49" t="s">
        <v>293</v>
      </c>
      <c r="U4" s="51"/>
      <c r="V4" s="198" t="s">
        <v>294</v>
      </c>
      <c r="W4" s="51"/>
      <c r="X4" s="51" t="s">
        <v>17</v>
      </c>
      <c r="Y4" s="186"/>
    </row>
    <row r="5" spans="1:25" x14ac:dyDescent="0.25">
      <c r="A5" s="30"/>
      <c r="B5" s="145"/>
      <c r="C5" s="145"/>
      <c r="D5" s="145"/>
      <c r="E5" s="145"/>
      <c r="F5" s="145"/>
      <c r="G5" s="145"/>
      <c r="H5" s="145"/>
      <c r="I5" s="145"/>
      <c r="J5" s="145"/>
      <c r="K5" s="145"/>
      <c r="L5" s="145"/>
      <c r="M5" s="145"/>
      <c r="N5" s="145"/>
      <c r="O5" s="145"/>
      <c r="P5" s="145"/>
      <c r="Q5" s="145"/>
      <c r="R5" s="145"/>
      <c r="S5" s="202"/>
      <c r="T5" s="145"/>
      <c r="U5" s="145"/>
      <c r="V5" s="145"/>
      <c r="W5" s="145"/>
      <c r="Y5" s="203"/>
    </row>
    <row r="6" spans="1:25" x14ac:dyDescent="0.25">
      <c r="A6" s="140" t="s">
        <v>20</v>
      </c>
      <c r="B6" s="368"/>
      <c r="C6" s="367">
        <v>18271</v>
      </c>
      <c r="D6" s="368"/>
      <c r="E6" s="367">
        <v>19475</v>
      </c>
      <c r="F6" s="368"/>
      <c r="G6" s="367">
        <v>15431</v>
      </c>
      <c r="H6" s="368"/>
      <c r="I6" s="367">
        <v>13725</v>
      </c>
      <c r="J6" s="368"/>
      <c r="K6" s="367">
        <v>17142</v>
      </c>
      <c r="L6" s="368"/>
      <c r="M6" s="367">
        <v>17214</v>
      </c>
      <c r="N6" s="368"/>
      <c r="O6" s="367">
        <v>15807</v>
      </c>
      <c r="P6" s="368"/>
      <c r="Q6" s="367">
        <v>15322</v>
      </c>
      <c r="R6" s="368"/>
      <c r="S6" s="370"/>
      <c r="T6" s="367">
        <v>48380</v>
      </c>
      <c r="U6" s="368"/>
      <c r="V6" s="367">
        <v>46262</v>
      </c>
      <c r="X6" s="247">
        <v>4.5999999999999996</v>
      </c>
      <c r="Y6" s="203"/>
    </row>
    <row r="7" spans="1:25" x14ac:dyDescent="0.25">
      <c r="A7" s="141" t="s">
        <v>95</v>
      </c>
      <c r="B7" s="372"/>
      <c r="C7" s="371">
        <v>-14870</v>
      </c>
      <c r="D7" s="368"/>
      <c r="E7" s="371">
        <v>-16268</v>
      </c>
      <c r="F7" s="372"/>
      <c r="G7" s="371">
        <v>-13653</v>
      </c>
      <c r="H7" s="368"/>
      <c r="I7" s="371">
        <v>-12031</v>
      </c>
      <c r="J7" s="372"/>
      <c r="K7" s="367">
        <v>-15359</v>
      </c>
      <c r="L7" s="368"/>
      <c r="M7" s="367">
        <v>-14426</v>
      </c>
      <c r="N7" s="372"/>
      <c r="O7" s="371">
        <v>-14192</v>
      </c>
      <c r="P7" s="368"/>
      <c r="Q7" s="371">
        <v>-13092</v>
      </c>
      <c r="R7" s="372"/>
      <c r="S7" s="370"/>
      <c r="T7" s="371">
        <v>-43204</v>
      </c>
      <c r="U7" s="368"/>
      <c r="V7" s="371">
        <v>-39549</v>
      </c>
      <c r="W7" s="238"/>
      <c r="X7" s="248">
        <v>9.1999999999999993</v>
      </c>
      <c r="Y7" s="203"/>
    </row>
    <row r="8" spans="1:25" x14ac:dyDescent="0.25">
      <c r="A8" s="142" t="s">
        <v>96</v>
      </c>
      <c r="B8" s="372"/>
      <c r="C8" s="373">
        <v>3400</v>
      </c>
      <c r="D8" s="368"/>
      <c r="E8" s="374">
        <v>3207</v>
      </c>
      <c r="F8" s="372"/>
      <c r="G8" s="373">
        <v>1778</v>
      </c>
      <c r="H8" s="368"/>
      <c r="I8" s="374">
        <v>1694</v>
      </c>
      <c r="J8" s="372"/>
      <c r="K8" s="373">
        <v>1783</v>
      </c>
      <c r="L8" s="368"/>
      <c r="M8" s="374">
        <v>2788</v>
      </c>
      <c r="N8" s="372"/>
      <c r="O8" s="373">
        <v>1615</v>
      </c>
      <c r="P8" s="368"/>
      <c r="Q8" s="374">
        <v>2231</v>
      </c>
      <c r="R8" s="372"/>
      <c r="S8" s="370"/>
      <c r="T8" s="373">
        <v>5176</v>
      </c>
      <c r="U8" s="368"/>
      <c r="V8" s="374">
        <v>6713</v>
      </c>
      <c r="W8" s="176"/>
      <c r="X8" s="249">
        <v>-22.9</v>
      </c>
      <c r="Y8" s="203"/>
    </row>
    <row r="9" spans="1:25" x14ac:dyDescent="0.25">
      <c r="A9" s="47" t="s">
        <v>97</v>
      </c>
      <c r="B9" s="181"/>
      <c r="C9" s="177">
        <v>18.600000000000001</v>
      </c>
      <c r="D9" s="176"/>
      <c r="E9" s="177">
        <v>16.5</v>
      </c>
      <c r="F9" s="181"/>
      <c r="G9" s="177">
        <v>11.5</v>
      </c>
      <c r="H9" s="176"/>
      <c r="I9" s="177">
        <v>12.3</v>
      </c>
      <c r="J9" s="181"/>
      <c r="K9" s="177">
        <v>10.4</v>
      </c>
      <c r="L9" s="176"/>
      <c r="M9" s="177">
        <v>16.2</v>
      </c>
      <c r="N9" s="181"/>
      <c r="O9" s="177">
        <v>10.199999999999999</v>
      </c>
      <c r="P9" s="176"/>
      <c r="Q9" s="177">
        <v>14.6</v>
      </c>
      <c r="R9" s="181"/>
      <c r="S9" s="202"/>
      <c r="T9" s="177">
        <v>10.7</v>
      </c>
      <c r="U9" s="176"/>
      <c r="V9" s="177">
        <v>14.5</v>
      </c>
      <c r="W9" s="176"/>
      <c r="X9" s="236" t="s">
        <v>302</v>
      </c>
      <c r="Y9" s="203"/>
    </row>
    <row r="10" spans="1:25" x14ac:dyDescent="0.25">
      <c r="A10" s="30"/>
      <c r="B10" s="181"/>
      <c r="C10" s="178"/>
      <c r="D10" s="176"/>
      <c r="E10" s="178"/>
      <c r="F10" s="181"/>
      <c r="G10" s="178"/>
      <c r="H10" s="176"/>
      <c r="I10" s="178"/>
      <c r="J10" s="181"/>
      <c r="K10" s="178"/>
      <c r="L10" s="176"/>
      <c r="M10" s="178"/>
      <c r="N10" s="181"/>
      <c r="O10" s="178"/>
      <c r="P10" s="176"/>
      <c r="Q10" s="178"/>
      <c r="R10" s="181"/>
      <c r="S10" s="202"/>
      <c r="T10" s="178"/>
      <c r="U10" s="176"/>
      <c r="V10" s="178"/>
      <c r="W10" s="176"/>
      <c r="X10" s="225"/>
      <c r="Y10" s="203"/>
    </row>
    <row r="11" spans="1:25" x14ac:dyDescent="0.25">
      <c r="A11" s="140" t="s">
        <v>98</v>
      </c>
      <c r="B11" s="372"/>
      <c r="C11" s="367">
        <v>-997</v>
      </c>
      <c r="D11" s="368"/>
      <c r="E11" s="367">
        <v>-1049</v>
      </c>
      <c r="F11" s="372"/>
      <c r="G11" s="367">
        <v>-768</v>
      </c>
      <c r="H11" s="368"/>
      <c r="I11" s="367">
        <v>-765</v>
      </c>
      <c r="J11" s="372"/>
      <c r="K11" s="367">
        <v>-780</v>
      </c>
      <c r="L11" s="368"/>
      <c r="M11" s="367">
        <v>-776</v>
      </c>
      <c r="N11" s="372"/>
      <c r="O11" s="367">
        <v>-714</v>
      </c>
      <c r="P11" s="368"/>
      <c r="Q11" s="367">
        <v>-786</v>
      </c>
      <c r="R11" s="372"/>
      <c r="S11" s="370"/>
      <c r="T11" s="367">
        <v>-2262</v>
      </c>
      <c r="U11" s="368"/>
      <c r="V11" s="367">
        <v>-2328</v>
      </c>
      <c r="W11" s="176"/>
      <c r="X11" s="247">
        <v>-2.8</v>
      </c>
      <c r="Y11" s="203"/>
    </row>
    <row r="12" spans="1:25" x14ac:dyDescent="0.25">
      <c r="A12" s="140" t="s">
        <v>99</v>
      </c>
      <c r="B12" s="372"/>
      <c r="C12" s="367">
        <v>-171</v>
      </c>
      <c r="D12" s="368"/>
      <c r="E12" s="367">
        <v>-180</v>
      </c>
      <c r="F12" s="372"/>
      <c r="G12" s="367">
        <v>-201</v>
      </c>
      <c r="H12" s="368"/>
      <c r="I12" s="367">
        <v>-202</v>
      </c>
      <c r="J12" s="372"/>
      <c r="K12" s="367">
        <v>-203</v>
      </c>
      <c r="L12" s="368"/>
      <c r="M12" s="367">
        <v>-198</v>
      </c>
      <c r="N12" s="372"/>
      <c r="O12" s="367">
        <v>-167</v>
      </c>
      <c r="P12" s="368"/>
      <c r="Q12" s="367">
        <v>-191</v>
      </c>
      <c r="R12" s="372"/>
      <c r="S12" s="370"/>
      <c r="T12" s="367">
        <v>-571</v>
      </c>
      <c r="U12" s="368"/>
      <c r="V12" s="367">
        <v>-591</v>
      </c>
      <c r="W12" s="176"/>
      <c r="X12" s="247">
        <v>-3.3</v>
      </c>
      <c r="Y12" s="203"/>
    </row>
    <row r="13" spans="1:25" x14ac:dyDescent="0.25">
      <c r="A13" s="140" t="s">
        <v>100</v>
      </c>
      <c r="B13" s="372"/>
      <c r="C13" s="367">
        <v>736</v>
      </c>
      <c r="D13" s="368"/>
      <c r="E13" s="367">
        <v>1086</v>
      </c>
      <c r="F13" s="372"/>
      <c r="G13" s="367">
        <v>517</v>
      </c>
      <c r="H13" s="368"/>
      <c r="I13" s="367">
        <v>578</v>
      </c>
      <c r="J13" s="372"/>
      <c r="K13" s="367">
        <v>841</v>
      </c>
      <c r="L13" s="368"/>
      <c r="M13" s="367">
        <v>713</v>
      </c>
      <c r="N13" s="372"/>
      <c r="O13" s="367">
        <v>706</v>
      </c>
      <c r="P13" s="368"/>
      <c r="Q13" s="367">
        <v>503</v>
      </c>
      <c r="R13" s="372"/>
      <c r="S13" s="370"/>
      <c r="T13" s="367">
        <v>2064</v>
      </c>
      <c r="U13" s="368"/>
      <c r="V13" s="367">
        <v>1794</v>
      </c>
      <c r="W13" s="176"/>
      <c r="X13" s="247">
        <v>15</v>
      </c>
      <c r="Y13" s="203"/>
    </row>
    <row r="14" spans="1:25" x14ac:dyDescent="0.25">
      <c r="A14" s="140" t="s">
        <v>101</v>
      </c>
      <c r="B14" s="372"/>
      <c r="C14" s="367">
        <v>-1153</v>
      </c>
      <c r="D14" s="368"/>
      <c r="E14" s="367">
        <v>-1378</v>
      </c>
      <c r="F14" s="372"/>
      <c r="G14" s="367">
        <v>-788</v>
      </c>
      <c r="H14" s="368"/>
      <c r="I14" s="367">
        <v>-839</v>
      </c>
      <c r="J14" s="372"/>
      <c r="K14" s="367">
        <v>-1091</v>
      </c>
      <c r="L14" s="368"/>
      <c r="M14" s="367">
        <v>-1012</v>
      </c>
      <c r="N14" s="372"/>
      <c r="O14" s="367">
        <v>-972</v>
      </c>
      <c r="P14" s="368"/>
      <c r="Q14" s="367">
        <v>-1650</v>
      </c>
      <c r="R14" s="372"/>
      <c r="S14" s="370"/>
      <c r="T14" s="367">
        <v>-2852</v>
      </c>
      <c r="U14" s="368"/>
      <c r="V14" s="367">
        <v>-3500</v>
      </c>
      <c r="W14" s="176"/>
      <c r="X14" s="247">
        <v>-18.5</v>
      </c>
      <c r="Y14" s="203"/>
    </row>
    <row r="15" spans="1:25" x14ac:dyDescent="0.25">
      <c r="A15" s="142" t="s">
        <v>22</v>
      </c>
      <c r="B15" s="372"/>
      <c r="C15" s="373">
        <v>1815</v>
      </c>
      <c r="D15" s="368"/>
      <c r="E15" s="374">
        <v>1686</v>
      </c>
      <c r="F15" s="372"/>
      <c r="G15" s="373">
        <v>537</v>
      </c>
      <c r="H15" s="447"/>
      <c r="I15" s="374">
        <v>466</v>
      </c>
      <c r="J15" s="372"/>
      <c r="K15" s="373">
        <v>550</v>
      </c>
      <c r="L15" s="368"/>
      <c r="M15" s="374">
        <v>1515</v>
      </c>
      <c r="N15" s="372"/>
      <c r="O15" s="373">
        <v>468</v>
      </c>
      <c r="P15" s="368"/>
      <c r="Q15" s="374">
        <v>106</v>
      </c>
      <c r="R15" s="372"/>
      <c r="S15" s="370"/>
      <c r="T15" s="373">
        <v>1555</v>
      </c>
      <c r="U15" s="447"/>
      <c r="V15" s="374">
        <v>2088</v>
      </c>
      <c r="W15" s="447"/>
      <c r="X15" s="249">
        <v>-25.5</v>
      </c>
      <c r="Y15" s="203"/>
    </row>
    <row r="16" spans="1:25" x14ac:dyDescent="0.25">
      <c r="A16" s="47" t="s">
        <v>102</v>
      </c>
      <c r="B16" s="181"/>
      <c r="C16" s="177">
        <v>9.9</v>
      </c>
      <c r="D16" s="176"/>
      <c r="E16" s="177">
        <v>8.6999999999999993</v>
      </c>
      <c r="F16" s="181"/>
      <c r="G16" s="177">
        <v>3.5</v>
      </c>
      <c r="H16" s="176"/>
      <c r="I16" s="177">
        <v>3.4</v>
      </c>
      <c r="J16" s="181"/>
      <c r="K16" s="177">
        <v>3.2</v>
      </c>
      <c r="L16" s="176"/>
      <c r="M16" s="177">
        <v>8.8000000000000007</v>
      </c>
      <c r="N16" s="181"/>
      <c r="O16" s="177">
        <v>3</v>
      </c>
      <c r="P16" s="176"/>
      <c r="Q16" s="177">
        <v>0.7</v>
      </c>
      <c r="R16" s="181"/>
      <c r="S16" s="202"/>
      <c r="T16" s="177">
        <v>3.2</v>
      </c>
      <c r="U16" s="176"/>
      <c r="V16" s="177">
        <v>4.5</v>
      </c>
      <c r="W16" s="176"/>
      <c r="X16" s="236" t="s">
        <v>295</v>
      </c>
      <c r="Y16" s="203"/>
    </row>
    <row r="17" spans="1:25" x14ac:dyDescent="0.25">
      <c r="A17" s="30"/>
      <c r="B17" s="146"/>
      <c r="C17" s="179"/>
      <c r="D17" s="146"/>
      <c r="E17" s="179"/>
      <c r="F17" s="146"/>
      <c r="G17" s="179"/>
      <c r="H17" s="146"/>
      <c r="I17" s="179"/>
      <c r="J17" s="146"/>
      <c r="K17" s="179"/>
      <c r="L17" s="146"/>
      <c r="M17" s="179"/>
      <c r="N17" s="146"/>
      <c r="O17" s="179"/>
      <c r="P17" s="146"/>
      <c r="Q17" s="179"/>
      <c r="R17" s="146"/>
      <c r="S17" s="202"/>
      <c r="T17" s="179"/>
      <c r="U17" s="146"/>
      <c r="V17" s="179"/>
      <c r="W17" s="146"/>
      <c r="X17" s="225"/>
      <c r="Y17" s="203"/>
    </row>
    <row r="18" spans="1:25" ht="26.25" x14ac:dyDescent="0.25">
      <c r="A18" s="140" t="s">
        <v>103</v>
      </c>
      <c r="B18" s="372"/>
      <c r="C18" s="367">
        <v>-81</v>
      </c>
      <c r="D18" s="368"/>
      <c r="E18" s="367">
        <v>-28</v>
      </c>
      <c r="F18" s="372"/>
      <c r="G18" s="367">
        <v>67</v>
      </c>
      <c r="H18" s="368"/>
      <c r="I18" s="367">
        <v>48</v>
      </c>
      <c r="J18" s="372"/>
      <c r="K18" s="367">
        <v>72</v>
      </c>
      <c r="L18" s="368"/>
      <c r="M18" s="367">
        <v>20</v>
      </c>
      <c r="N18" s="372"/>
      <c r="O18" s="367">
        <v>34</v>
      </c>
      <c r="P18" s="368"/>
      <c r="Q18" s="367">
        <v>13</v>
      </c>
      <c r="R18" s="372"/>
      <c r="S18" s="370"/>
      <c r="T18" s="367">
        <v>173</v>
      </c>
      <c r="U18" s="368"/>
      <c r="V18" s="367">
        <v>81</v>
      </c>
      <c r="W18" s="176"/>
      <c r="X18" s="431">
        <v>113.58024691358027</v>
      </c>
      <c r="Y18" s="203"/>
    </row>
    <row r="19" spans="1:25" x14ac:dyDescent="0.25">
      <c r="A19" s="140" t="s">
        <v>104</v>
      </c>
      <c r="B19" s="372"/>
      <c r="C19" s="367">
        <v>127</v>
      </c>
      <c r="D19" s="368"/>
      <c r="E19" s="367">
        <v>-35</v>
      </c>
      <c r="F19" s="372"/>
      <c r="G19" s="367">
        <v>114</v>
      </c>
      <c r="H19" s="368"/>
      <c r="I19" s="367">
        <v>212</v>
      </c>
      <c r="J19" s="372"/>
      <c r="K19" s="367">
        <v>74</v>
      </c>
      <c r="L19" s="368"/>
      <c r="M19" s="367">
        <v>59</v>
      </c>
      <c r="N19" s="372"/>
      <c r="O19" s="367">
        <v>106</v>
      </c>
      <c r="P19" s="368"/>
      <c r="Q19" s="367">
        <v>-2</v>
      </c>
      <c r="R19" s="372"/>
      <c r="S19" s="370"/>
      <c r="T19" s="367">
        <v>294</v>
      </c>
      <c r="U19" s="368"/>
      <c r="V19" s="367">
        <v>269</v>
      </c>
      <c r="W19" s="176"/>
      <c r="X19" s="339">
        <v>9.5</v>
      </c>
      <c r="Y19" s="203"/>
    </row>
    <row r="20" spans="1:25" x14ac:dyDescent="0.25">
      <c r="A20" s="140" t="s">
        <v>105</v>
      </c>
      <c r="B20" s="372"/>
      <c r="C20" s="367">
        <v>44</v>
      </c>
      <c r="D20" s="368"/>
      <c r="E20" s="367">
        <v>268</v>
      </c>
      <c r="F20" s="372"/>
      <c r="G20" s="367">
        <v>84</v>
      </c>
      <c r="H20" s="368"/>
      <c r="I20" s="367">
        <v>255</v>
      </c>
      <c r="J20" s="372"/>
      <c r="K20" s="367">
        <v>182</v>
      </c>
      <c r="L20" s="368"/>
      <c r="M20" s="367">
        <v>189</v>
      </c>
      <c r="N20" s="372"/>
      <c r="O20" s="367">
        <v>232</v>
      </c>
      <c r="P20" s="368"/>
      <c r="Q20" s="367">
        <v>212</v>
      </c>
      <c r="R20" s="372"/>
      <c r="S20" s="370"/>
      <c r="T20" s="367">
        <v>498</v>
      </c>
      <c r="U20" s="368"/>
      <c r="V20" s="367">
        <v>656</v>
      </c>
      <c r="W20" s="176"/>
      <c r="X20" s="304">
        <v>-24.1</v>
      </c>
      <c r="Y20" s="203"/>
    </row>
    <row r="21" spans="1:25" x14ac:dyDescent="0.25">
      <c r="A21" s="142" t="s">
        <v>106</v>
      </c>
      <c r="B21" s="372"/>
      <c r="C21" s="373">
        <v>91</v>
      </c>
      <c r="D21" s="368"/>
      <c r="E21" s="374">
        <v>204</v>
      </c>
      <c r="F21" s="372"/>
      <c r="G21" s="373">
        <v>265</v>
      </c>
      <c r="H21" s="368"/>
      <c r="I21" s="374">
        <v>515</v>
      </c>
      <c r="J21" s="372"/>
      <c r="K21" s="374">
        <v>328</v>
      </c>
      <c r="L21" s="368"/>
      <c r="M21" s="374">
        <v>268</v>
      </c>
      <c r="N21" s="372"/>
      <c r="O21" s="373">
        <v>372</v>
      </c>
      <c r="P21" s="368"/>
      <c r="Q21" s="374">
        <v>223</v>
      </c>
      <c r="R21" s="372"/>
      <c r="S21" s="370"/>
      <c r="T21" s="373">
        <v>965</v>
      </c>
      <c r="U21" s="368"/>
      <c r="V21" s="374">
        <v>1006</v>
      </c>
      <c r="W21" s="176"/>
      <c r="X21" s="249">
        <v>-4.0999999999999996</v>
      </c>
      <c r="Y21" s="203"/>
    </row>
    <row r="22" spans="1:25" x14ac:dyDescent="0.25">
      <c r="A22" s="30"/>
      <c r="B22" s="369"/>
      <c r="C22" s="376"/>
      <c r="D22" s="369"/>
      <c r="E22" s="376"/>
      <c r="F22" s="369"/>
      <c r="G22" s="376"/>
      <c r="H22" s="369"/>
      <c r="I22" s="376"/>
      <c r="J22" s="369"/>
      <c r="K22" s="376"/>
      <c r="L22" s="369"/>
      <c r="M22" s="376"/>
      <c r="N22" s="369"/>
      <c r="O22" s="376"/>
      <c r="P22" s="369"/>
      <c r="Q22" s="376"/>
      <c r="R22" s="369"/>
      <c r="S22" s="370"/>
      <c r="T22" s="376"/>
      <c r="U22" s="369"/>
      <c r="V22" s="376"/>
      <c r="W22" s="146"/>
      <c r="X22" s="228"/>
      <c r="Y22" s="203"/>
    </row>
    <row r="23" spans="1:25" x14ac:dyDescent="0.25">
      <c r="A23" s="142" t="s">
        <v>107</v>
      </c>
      <c r="B23" s="372"/>
      <c r="C23" s="373">
        <v>1906</v>
      </c>
      <c r="D23" s="368"/>
      <c r="E23" s="374">
        <v>1890</v>
      </c>
      <c r="F23" s="372"/>
      <c r="G23" s="373">
        <v>802</v>
      </c>
      <c r="H23" s="368"/>
      <c r="I23" s="374">
        <v>981</v>
      </c>
      <c r="J23" s="372"/>
      <c r="K23" s="373">
        <v>878</v>
      </c>
      <c r="L23" s="368"/>
      <c r="M23" s="374">
        <v>1783</v>
      </c>
      <c r="N23" s="372"/>
      <c r="O23" s="373">
        <v>840</v>
      </c>
      <c r="P23" s="368"/>
      <c r="Q23" s="374">
        <v>329</v>
      </c>
      <c r="R23" s="372"/>
      <c r="S23" s="370"/>
      <c r="T23" s="373">
        <v>2520</v>
      </c>
      <c r="U23" s="368"/>
      <c r="V23" s="374">
        <v>3094</v>
      </c>
      <c r="W23" s="176"/>
      <c r="X23" s="249">
        <v>-18.600000000000001</v>
      </c>
      <c r="Y23" s="203"/>
    </row>
    <row r="24" spans="1:25" x14ac:dyDescent="0.25">
      <c r="A24" s="47" t="s">
        <v>108</v>
      </c>
      <c r="B24" s="181"/>
      <c r="C24" s="177">
        <v>10.4</v>
      </c>
      <c r="D24" s="176"/>
      <c r="E24" s="177">
        <v>9.6999999999999993</v>
      </c>
      <c r="F24" s="181"/>
      <c r="G24" s="177">
        <v>5.2</v>
      </c>
      <c r="H24" s="176"/>
      <c r="I24" s="177">
        <v>7.2</v>
      </c>
      <c r="J24" s="181"/>
      <c r="K24" s="177">
        <v>5.0999999999999996</v>
      </c>
      <c r="L24" s="176"/>
      <c r="M24" s="177">
        <v>10.4</v>
      </c>
      <c r="N24" s="181"/>
      <c r="O24" s="177">
        <v>5.3</v>
      </c>
      <c r="P24" s="176"/>
      <c r="Q24" s="177">
        <v>2.1</v>
      </c>
      <c r="R24" s="181"/>
      <c r="S24" s="202"/>
      <c r="T24" s="177">
        <v>5.2</v>
      </c>
      <c r="U24" s="176"/>
      <c r="V24" s="177">
        <v>6.7</v>
      </c>
      <c r="W24" s="176"/>
      <c r="X24" s="236" t="s">
        <v>291</v>
      </c>
      <c r="Y24" s="203"/>
    </row>
    <row r="25" spans="1:25" x14ac:dyDescent="0.25">
      <c r="A25" s="30"/>
      <c r="B25" s="146"/>
      <c r="C25" s="179"/>
      <c r="D25" s="146"/>
      <c r="E25" s="179"/>
      <c r="F25" s="146"/>
      <c r="G25" s="179"/>
      <c r="H25" s="146"/>
      <c r="I25" s="179"/>
      <c r="J25" s="146"/>
      <c r="K25" s="455"/>
      <c r="L25" s="146"/>
      <c r="M25" s="179"/>
      <c r="N25" s="146"/>
      <c r="O25" s="455"/>
      <c r="P25" s="146"/>
      <c r="Q25" s="179"/>
      <c r="R25" s="146"/>
      <c r="S25" s="456"/>
      <c r="T25" s="457"/>
      <c r="U25" s="146"/>
      <c r="V25" s="179"/>
      <c r="W25" s="146"/>
      <c r="X25" s="225"/>
      <c r="Y25" s="203"/>
    </row>
    <row r="26" spans="1:25" x14ac:dyDescent="0.25">
      <c r="A26" s="140" t="s">
        <v>109</v>
      </c>
      <c r="B26" s="372"/>
      <c r="C26" s="367">
        <v>-142</v>
      </c>
      <c r="D26" s="368"/>
      <c r="E26" s="367">
        <v>-102</v>
      </c>
      <c r="F26" s="372"/>
      <c r="G26" s="367">
        <v>-172</v>
      </c>
      <c r="H26" s="368"/>
      <c r="I26" s="367">
        <v>-245</v>
      </c>
      <c r="J26" s="372"/>
      <c r="K26" s="367">
        <v>-162</v>
      </c>
      <c r="L26" s="368"/>
      <c r="M26" s="367">
        <v>-366</v>
      </c>
      <c r="N26" s="372"/>
      <c r="O26" s="367">
        <v>-122</v>
      </c>
      <c r="P26" s="368"/>
      <c r="Q26" s="367">
        <v>-57</v>
      </c>
      <c r="R26" s="372"/>
      <c r="S26" s="370"/>
      <c r="T26" s="367">
        <v>-456</v>
      </c>
      <c r="U26" s="368"/>
      <c r="V26" s="367">
        <v>-668</v>
      </c>
      <c r="W26" s="176"/>
      <c r="X26" s="250">
        <v>-31.8</v>
      </c>
      <c r="Y26" s="203"/>
    </row>
    <row r="27" spans="1:25" x14ac:dyDescent="0.25">
      <c r="A27" s="142" t="s">
        <v>110</v>
      </c>
      <c r="B27" s="372"/>
      <c r="C27" s="373">
        <v>1763</v>
      </c>
      <c r="D27" s="368"/>
      <c r="E27" s="374">
        <v>1788</v>
      </c>
      <c r="F27" s="372"/>
      <c r="G27" s="373">
        <v>630</v>
      </c>
      <c r="H27" s="368"/>
      <c r="I27" s="374">
        <v>736</v>
      </c>
      <c r="J27" s="372"/>
      <c r="K27" s="373">
        <v>716</v>
      </c>
      <c r="L27" s="368"/>
      <c r="M27" s="374">
        <v>1418</v>
      </c>
      <c r="N27" s="372"/>
      <c r="O27" s="373">
        <v>718</v>
      </c>
      <c r="P27" s="368"/>
      <c r="Q27" s="374">
        <v>272</v>
      </c>
      <c r="R27" s="372"/>
      <c r="S27" s="370"/>
      <c r="T27" s="373">
        <v>2064</v>
      </c>
      <c r="U27" s="368"/>
      <c r="V27" s="374">
        <v>2426</v>
      </c>
      <c r="W27" s="176"/>
      <c r="X27" s="249">
        <v>-14.9</v>
      </c>
      <c r="Y27" s="203"/>
    </row>
    <row r="28" spans="1:25" x14ac:dyDescent="0.25">
      <c r="A28" s="47" t="s">
        <v>111</v>
      </c>
      <c r="B28" s="181"/>
      <c r="C28" s="177">
        <v>9.6999999999999993</v>
      </c>
      <c r="D28" s="176"/>
      <c r="E28" s="177">
        <v>9.1999999999999993</v>
      </c>
      <c r="F28" s="181"/>
      <c r="G28" s="177">
        <v>4.0999999999999996</v>
      </c>
      <c r="H28" s="176"/>
      <c r="I28" s="177">
        <v>5.4</v>
      </c>
      <c r="J28" s="181"/>
      <c r="K28" s="177">
        <v>4.2</v>
      </c>
      <c r="L28" s="176"/>
      <c r="M28" s="177">
        <v>8.1999999999999993</v>
      </c>
      <c r="N28" s="181"/>
      <c r="O28" s="177">
        <v>4.5</v>
      </c>
      <c r="P28" s="176"/>
      <c r="Q28" s="177">
        <v>1.8</v>
      </c>
      <c r="R28" s="181"/>
      <c r="S28" s="202"/>
      <c r="T28" s="177">
        <v>4.3</v>
      </c>
      <c r="U28" s="176"/>
      <c r="V28" s="177">
        <v>5.2</v>
      </c>
      <c r="W28" s="176"/>
      <c r="X28" s="236" t="s">
        <v>303</v>
      </c>
      <c r="Y28" s="203"/>
    </row>
    <row r="29" spans="1:25" x14ac:dyDescent="0.25">
      <c r="A29" s="30"/>
      <c r="B29" s="146"/>
      <c r="D29" s="145"/>
      <c r="F29" s="146"/>
      <c r="H29" s="145"/>
      <c r="J29" s="146"/>
      <c r="L29" s="145"/>
      <c r="N29" s="146"/>
      <c r="P29" s="145"/>
      <c r="R29" s="146"/>
      <c r="S29" s="204"/>
      <c r="T29" s="226"/>
      <c r="U29" s="205"/>
      <c r="V29" s="226"/>
      <c r="W29" s="205"/>
      <c r="X29" s="205"/>
      <c r="Y29" s="206"/>
    </row>
    <row r="30" spans="1:25" x14ac:dyDescent="0.25">
      <c r="A30" s="70"/>
    </row>
  </sheetData>
  <phoneticPr fontId="27" type="noConversion"/>
  <pageMargins left="0.31496062992125984" right="0.11811023622047245" top="0.15748031496062992" bottom="0.15748031496062992" header="0.31496062992125984" footer="0.31496062992125984"/>
  <pageSetup scale="63" orientation="landscape"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5"/>
  <sheetViews>
    <sheetView showGridLines="0" zoomScale="75" zoomScaleNormal="75" workbookViewId="0">
      <selection activeCell="B1" sqref="B1"/>
    </sheetView>
  </sheetViews>
  <sheetFormatPr defaultColWidth="11.5703125" defaultRowHeight="15" x14ac:dyDescent="0.25"/>
  <cols>
    <col min="1" max="1" width="60.5703125" style="103" customWidth="1"/>
    <col min="2" max="2" width="1.5703125" customWidth="1"/>
    <col min="3" max="3" width="15.5703125" customWidth="1"/>
    <col min="4" max="4" width="1.5703125" customWidth="1"/>
    <col min="5" max="5" width="15.5703125" customWidth="1"/>
    <col min="6" max="6" width="1.5703125" customWidth="1"/>
    <col min="7" max="7" width="12.5703125" customWidth="1"/>
    <col min="8" max="8" width="3.85546875" customWidth="1"/>
    <col min="9" max="9" width="14.85546875" bestFit="1" customWidth="1"/>
    <col min="10" max="10" width="16.85546875" bestFit="1" customWidth="1"/>
  </cols>
  <sheetData>
    <row r="1" spans="1:11" x14ac:dyDescent="0.25">
      <c r="A1" s="231" t="s">
        <v>112</v>
      </c>
      <c r="B1" s="14"/>
    </row>
    <row r="2" spans="1:11" x14ac:dyDescent="0.25">
      <c r="A2" s="30"/>
      <c r="B2" s="15"/>
    </row>
    <row r="3" spans="1:11" x14ac:dyDescent="0.25">
      <c r="A3" s="30"/>
      <c r="B3" s="15"/>
    </row>
    <row r="4" spans="1:11" s="87" customFormat="1" ht="15.75" thickBot="1" x14ac:dyDescent="0.3">
      <c r="A4" s="139" t="s">
        <v>21</v>
      </c>
      <c r="B4" s="16"/>
      <c r="C4" s="34" t="s">
        <v>304</v>
      </c>
      <c r="D4" s="16"/>
      <c r="E4" s="35" t="s">
        <v>113</v>
      </c>
      <c r="F4" s="16"/>
      <c r="G4" s="34" t="s">
        <v>17</v>
      </c>
    </row>
    <row r="5" spans="1:11" x14ac:dyDescent="0.25">
      <c r="A5" s="30"/>
      <c r="B5" s="15"/>
      <c r="C5" s="15"/>
      <c r="D5" s="15"/>
      <c r="E5" s="15"/>
      <c r="F5" s="15"/>
      <c r="G5" s="15"/>
    </row>
    <row r="6" spans="1:11" s="87" customFormat="1" x14ac:dyDescent="0.25">
      <c r="A6" s="142" t="s">
        <v>114</v>
      </c>
      <c r="B6" s="14"/>
      <c r="C6" s="298">
        <v>75578</v>
      </c>
      <c r="D6" s="143"/>
      <c r="E6" s="351">
        <v>73097</v>
      </c>
      <c r="F6" s="143"/>
      <c r="G6" s="241">
        <v>3.4</v>
      </c>
      <c r="I6" s="463"/>
      <c r="J6" s="303"/>
      <c r="K6" s="303"/>
    </row>
    <row r="7" spans="1:11" x14ac:dyDescent="0.25">
      <c r="A7" s="30"/>
      <c r="B7" s="15"/>
      <c r="C7" s="465"/>
      <c r="D7" s="144"/>
      <c r="E7" s="21"/>
      <c r="F7" s="144"/>
      <c r="G7" s="21"/>
      <c r="I7" s="96"/>
      <c r="J7" s="303"/>
      <c r="K7" s="464"/>
    </row>
    <row r="8" spans="1:11" s="87" customFormat="1" x14ac:dyDescent="0.25">
      <c r="A8" s="36" t="s">
        <v>115</v>
      </c>
      <c r="B8" s="14"/>
      <c r="C8" s="302">
        <v>37167</v>
      </c>
      <c r="D8" s="414"/>
      <c r="E8" s="352">
        <v>35318</v>
      </c>
      <c r="F8" s="414"/>
      <c r="G8" s="242">
        <v>5.2</v>
      </c>
      <c r="I8" s="96"/>
      <c r="J8" s="303"/>
      <c r="K8" s="303"/>
    </row>
    <row r="9" spans="1:11" x14ac:dyDescent="0.25">
      <c r="A9" s="47" t="s">
        <v>116</v>
      </c>
      <c r="B9" s="15"/>
      <c r="C9" s="300">
        <v>11770</v>
      </c>
      <c r="D9" s="144"/>
      <c r="E9" s="300">
        <v>11910</v>
      </c>
      <c r="F9" s="144"/>
      <c r="G9" s="243">
        <v>-1.2</v>
      </c>
      <c r="I9" s="96"/>
      <c r="J9" s="303"/>
      <c r="K9" s="464"/>
    </row>
    <row r="10" spans="1:11" x14ac:dyDescent="0.25">
      <c r="A10" s="47" t="s">
        <v>117</v>
      </c>
      <c r="B10" s="15"/>
      <c r="C10" s="300">
        <v>13721</v>
      </c>
      <c r="D10" s="240"/>
      <c r="E10" s="300">
        <v>14090</v>
      </c>
      <c r="F10" s="238"/>
      <c r="G10" s="244">
        <v>-2.6</v>
      </c>
      <c r="I10" s="96"/>
      <c r="J10" s="303"/>
      <c r="K10" s="464"/>
    </row>
    <row r="11" spans="1:11" x14ac:dyDescent="0.25">
      <c r="A11" s="140" t="s">
        <v>118</v>
      </c>
      <c r="B11" s="15"/>
      <c r="C11" s="301">
        <v>180</v>
      </c>
      <c r="D11" s="144"/>
      <c r="E11" s="300">
        <v>191</v>
      </c>
      <c r="F11" s="144"/>
      <c r="G11" s="245">
        <v>-5.7</v>
      </c>
      <c r="I11" s="96"/>
      <c r="J11" s="303"/>
      <c r="K11" s="464"/>
    </row>
    <row r="12" spans="1:11" x14ac:dyDescent="0.25">
      <c r="A12" s="140" t="s">
        <v>119</v>
      </c>
      <c r="B12" s="15"/>
      <c r="C12" s="300">
        <v>81</v>
      </c>
      <c r="D12" s="144"/>
      <c r="E12" s="300">
        <v>93</v>
      </c>
      <c r="F12" s="144"/>
      <c r="G12" s="244">
        <v>-13.3</v>
      </c>
      <c r="I12" s="96"/>
      <c r="J12" s="303"/>
      <c r="K12" s="464"/>
    </row>
    <row r="13" spans="1:11" x14ac:dyDescent="0.25">
      <c r="A13" s="140" t="s">
        <v>120</v>
      </c>
      <c r="B13" s="15"/>
      <c r="C13" s="300">
        <v>1153</v>
      </c>
      <c r="D13" s="144"/>
      <c r="E13" s="300">
        <v>1177</v>
      </c>
      <c r="F13" s="144"/>
      <c r="G13" s="244">
        <v>-2</v>
      </c>
      <c r="I13" s="96"/>
      <c r="J13" s="303"/>
      <c r="K13" s="464"/>
    </row>
    <row r="14" spans="1:11" x14ac:dyDescent="0.25">
      <c r="A14" s="140" t="s">
        <v>121</v>
      </c>
      <c r="B14" s="15"/>
      <c r="C14" s="301">
        <v>1269</v>
      </c>
      <c r="D14" s="144"/>
      <c r="E14" s="300">
        <v>888</v>
      </c>
      <c r="F14" s="144"/>
      <c r="G14" s="243">
        <v>42.9</v>
      </c>
      <c r="I14" s="96"/>
      <c r="J14" s="303"/>
      <c r="K14" s="464"/>
    </row>
    <row r="15" spans="1:11" x14ac:dyDescent="0.25">
      <c r="A15" s="140" t="s">
        <v>122</v>
      </c>
      <c r="B15" s="15"/>
      <c r="C15" s="300">
        <v>2529</v>
      </c>
      <c r="D15" s="144"/>
      <c r="E15" s="300">
        <v>2837</v>
      </c>
      <c r="F15" s="144"/>
      <c r="G15" s="243">
        <v>-10.9</v>
      </c>
      <c r="I15" s="96"/>
      <c r="J15" s="303"/>
      <c r="K15" s="464"/>
    </row>
    <row r="16" spans="1:11" x14ac:dyDescent="0.25">
      <c r="A16" s="140" t="s">
        <v>123</v>
      </c>
      <c r="B16" s="15"/>
      <c r="C16" s="300">
        <v>6412</v>
      </c>
      <c r="D16" s="144"/>
      <c r="E16" s="300">
        <v>4081</v>
      </c>
      <c r="F16" s="144"/>
      <c r="G16" s="244">
        <v>57.1</v>
      </c>
      <c r="I16" s="96"/>
      <c r="J16" s="303"/>
      <c r="K16" s="464"/>
    </row>
    <row r="17" spans="1:11" x14ac:dyDescent="0.25">
      <c r="A17" s="140" t="s">
        <v>124</v>
      </c>
      <c r="B17" s="15"/>
      <c r="C17" s="301">
        <v>51</v>
      </c>
      <c r="D17" s="144"/>
      <c r="E17" s="300">
        <v>52</v>
      </c>
      <c r="F17" s="144"/>
      <c r="G17" s="244">
        <v>-2.2999999999999998</v>
      </c>
      <c r="I17" s="96"/>
      <c r="J17" s="303"/>
      <c r="K17" s="464"/>
    </row>
    <row r="18" spans="1:11" x14ac:dyDescent="0.25">
      <c r="A18" s="30"/>
      <c r="B18" s="15"/>
      <c r="C18" s="465"/>
      <c r="D18" s="144"/>
      <c r="E18" s="21"/>
      <c r="F18" s="144"/>
      <c r="G18" s="246"/>
      <c r="I18" s="96"/>
      <c r="J18" s="303"/>
      <c r="K18" s="464"/>
    </row>
    <row r="19" spans="1:11" s="87" customFormat="1" x14ac:dyDescent="0.25">
      <c r="A19" s="36" t="s">
        <v>125</v>
      </c>
      <c r="B19" s="14"/>
      <c r="C19" s="302">
        <v>38405</v>
      </c>
      <c r="D19" s="143"/>
      <c r="E19" s="352">
        <v>37703</v>
      </c>
      <c r="F19" s="143"/>
      <c r="G19" s="443">
        <v>1.9</v>
      </c>
      <c r="I19" s="96"/>
      <c r="J19" s="303"/>
      <c r="K19" s="303"/>
    </row>
    <row r="20" spans="1:11" x14ac:dyDescent="0.25">
      <c r="A20" s="47" t="s">
        <v>126</v>
      </c>
      <c r="B20" s="15"/>
      <c r="C20" s="300">
        <v>8001</v>
      </c>
      <c r="D20" s="144"/>
      <c r="E20" s="300">
        <v>7837</v>
      </c>
      <c r="F20" s="144"/>
      <c r="G20" s="243">
        <v>2.1</v>
      </c>
      <c r="I20" s="96"/>
      <c r="J20" s="303"/>
      <c r="K20" s="464"/>
    </row>
    <row r="21" spans="1:11" x14ac:dyDescent="0.25">
      <c r="A21" s="47" t="s">
        <v>127</v>
      </c>
      <c r="B21" s="15"/>
      <c r="C21" s="300">
        <v>6947</v>
      </c>
      <c r="D21" s="144"/>
      <c r="E21" s="300">
        <v>5932</v>
      </c>
      <c r="F21" s="144"/>
      <c r="G21" s="244">
        <v>17.100000000000001</v>
      </c>
      <c r="I21" s="96"/>
      <c r="J21" s="303"/>
      <c r="K21" s="464"/>
    </row>
    <row r="22" spans="1:11" x14ac:dyDescent="0.25">
      <c r="A22" s="140" t="s">
        <v>128</v>
      </c>
      <c r="B22" s="15"/>
      <c r="C22" s="300">
        <v>168</v>
      </c>
      <c r="D22" s="144"/>
      <c r="E22" s="300">
        <v>130</v>
      </c>
      <c r="F22" s="144"/>
      <c r="G22" s="245">
        <v>29.4</v>
      </c>
      <c r="I22" s="96"/>
      <c r="J22" s="303"/>
      <c r="K22" s="464"/>
    </row>
    <row r="23" spans="1:11" x14ac:dyDescent="0.25">
      <c r="A23" s="140" t="s">
        <v>129</v>
      </c>
      <c r="B23" s="15"/>
      <c r="C23" s="300">
        <v>7271</v>
      </c>
      <c r="D23" s="144"/>
      <c r="E23" s="300">
        <v>7098</v>
      </c>
      <c r="F23" s="144"/>
      <c r="G23" s="245">
        <v>2.4</v>
      </c>
      <c r="I23" s="96"/>
      <c r="J23" s="303"/>
      <c r="K23" s="464"/>
    </row>
    <row r="24" spans="1:11" x14ac:dyDescent="0.25">
      <c r="A24" s="140" t="s">
        <v>130</v>
      </c>
      <c r="B24" s="15"/>
      <c r="C24" s="300">
        <v>7457</v>
      </c>
      <c r="D24" s="144"/>
      <c r="E24" s="300">
        <v>12229</v>
      </c>
      <c r="F24" s="144"/>
      <c r="G24" s="245">
        <v>-39</v>
      </c>
      <c r="I24" s="96"/>
      <c r="J24" s="303"/>
      <c r="K24" s="464"/>
    </row>
    <row r="25" spans="1:11" x14ac:dyDescent="0.25">
      <c r="A25" s="140" t="s">
        <v>123</v>
      </c>
      <c r="B25" s="15"/>
      <c r="C25" s="300">
        <v>6971</v>
      </c>
      <c r="D25" s="144"/>
      <c r="E25" s="300">
        <v>2875</v>
      </c>
      <c r="F25" s="144"/>
      <c r="G25" s="245">
        <v>142.5</v>
      </c>
      <c r="I25" s="96"/>
      <c r="J25" s="303"/>
      <c r="K25" s="464"/>
    </row>
    <row r="26" spans="1:11" x14ac:dyDescent="0.25">
      <c r="A26" s="140" t="s">
        <v>124</v>
      </c>
      <c r="B26" s="15"/>
      <c r="C26" s="300">
        <v>1590</v>
      </c>
      <c r="D26" s="144"/>
      <c r="E26" s="300">
        <v>1602</v>
      </c>
      <c r="F26" s="144"/>
      <c r="G26" s="245">
        <v>-0.8</v>
      </c>
      <c r="I26" s="96"/>
      <c r="J26" s="303"/>
      <c r="K26" s="464"/>
    </row>
    <row r="27" spans="1:11" x14ac:dyDescent="0.25">
      <c r="A27" s="30"/>
      <c r="B27" s="15"/>
      <c r="C27" s="465"/>
      <c r="D27" s="144"/>
      <c r="E27" s="21"/>
      <c r="F27" s="144"/>
      <c r="G27" s="21"/>
      <c r="I27" s="96"/>
      <c r="J27" s="303"/>
      <c r="K27" s="464"/>
    </row>
    <row r="28" spans="1:11" s="87" customFormat="1" x14ac:dyDescent="0.25">
      <c r="A28" s="36" t="s">
        <v>131</v>
      </c>
      <c r="B28" s="14"/>
      <c r="C28" s="415">
        <v>7</v>
      </c>
      <c r="D28" s="143"/>
      <c r="E28" s="350">
        <v>76</v>
      </c>
      <c r="F28" s="143"/>
      <c r="G28" s="443">
        <v>-90.7</v>
      </c>
      <c r="I28" s="96"/>
      <c r="J28" s="303"/>
      <c r="K28" s="303"/>
    </row>
    <row r="29" spans="1:11" ht="27" customHeight="1" x14ac:dyDescent="0.25">
      <c r="A29" s="30"/>
      <c r="B29" s="15"/>
      <c r="C29" s="466"/>
      <c r="D29" s="144"/>
      <c r="E29" s="300"/>
      <c r="F29" s="144"/>
      <c r="G29" s="192"/>
      <c r="I29" s="96"/>
      <c r="J29" s="303"/>
      <c r="K29" s="464"/>
    </row>
    <row r="30" spans="1:11" s="87" customFormat="1" x14ac:dyDescent="0.25">
      <c r="A30" s="142" t="s">
        <v>132</v>
      </c>
      <c r="B30" s="14"/>
      <c r="C30" s="298">
        <v>75578</v>
      </c>
      <c r="D30" s="143"/>
      <c r="E30" s="354">
        <v>73097</v>
      </c>
      <c r="F30" s="143"/>
      <c r="G30" s="241">
        <v>3.4</v>
      </c>
      <c r="I30" s="96"/>
      <c r="J30" s="303"/>
      <c r="K30" s="303"/>
    </row>
    <row r="31" spans="1:11" x14ac:dyDescent="0.25">
      <c r="A31" s="30"/>
      <c r="B31" s="15"/>
      <c r="C31" s="467"/>
      <c r="D31" s="144"/>
      <c r="E31" s="192"/>
      <c r="F31" s="144"/>
      <c r="G31" s="192"/>
      <c r="I31" s="96"/>
      <c r="J31" s="303"/>
      <c r="K31" s="464"/>
    </row>
    <row r="32" spans="1:11" s="87" customFormat="1" x14ac:dyDescent="0.25">
      <c r="A32" s="36" t="s">
        <v>133</v>
      </c>
      <c r="B32" s="14"/>
      <c r="C32" s="299">
        <v>39264</v>
      </c>
      <c r="D32" s="143"/>
      <c r="E32" s="353">
        <v>35882</v>
      </c>
      <c r="F32" s="143"/>
      <c r="G32" s="242">
        <v>9.4</v>
      </c>
      <c r="I32" s="96"/>
      <c r="J32" s="303"/>
      <c r="K32" s="303"/>
    </row>
    <row r="33" spans="1:11" x14ac:dyDescent="0.25">
      <c r="A33" s="47" t="s">
        <v>134</v>
      </c>
      <c r="B33" s="15"/>
      <c r="C33" s="300">
        <v>110</v>
      </c>
      <c r="D33" s="144"/>
      <c r="E33" s="300">
        <v>110</v>
      </c>
      <c r="F33" s="144"/>
      <c r="G33" s="244">
        <v>0</v>
      </c>
      <c r="I33" s="96"/>
      <c r="J33" s="303"/>
      <c r="K33" s="464"/>
    </row>
    <row r="34" spans="1:11" x14ac:dyDescent="0.25">
      <c r="A34" s="47" t="s">
        <v>135</v>
      </c>
      <c r="B34" s="15"/>
      <c r="C34" s="300">
        <v>9372</v>
      </c>
      <c r="D34" s="144"/>
      <c r="E34" s="300">
        <v>9372</v>
      </c>
      <c r="F34" s="144"/>
      <c r="G34" s="244">
        <v>0</v>
      </c>
      <c r="I34" s="96"/>
      <c r="J34" s="303"/>
      <c r="K34" s="464"/>
    </row>
    <row r="35" spans="1:11" x14ac:dyDescent="0.25">
      <c r="A35" s="47" t="s">
        <v>136</v>
      </c>
      <c r="B35" s="15"/>
      <c r="C35" s="300">
        <v>16951</v>
      </c>
      <c r="D35" s="144"/>
      <c r="E35" s="300">
        <v>16080</v>
      </c>
      <c r="F35" s="144"/>
      <c r="G35" s="244">
        <v>5.4</v>
      </c>
      <c r="I35" s="96"/>
      <c r="J35" s="303"/>
      <c r="K35" s="464"/>
    </row>
    <row r="36" spans="1:11" x14ac:dyDescent="0.25">
      <c r="A36" s="47" t="s">
        <v>137</v>
      </c>
      <c r="B36" s="15"/>
      <c r="C36" s="300">
        <v>12831</v>
      </c>
      <c r="D36" s="144"/>
      <c r="E36" s="300">
        <v>10320</v>
      </c>
      <c r="F36" s="144"/>
      <c r="G36" s="244">
        <v>24.3</v>
      </c>
      <c r="I36" s="96"/>
      <c r="J36" s="303"/>
      <c r="K36" s="464"/>
    </row>
    <row r="37" spans="1:11" x14ac:dyDescent="0.25">
      <c r="A37" s="30"/>
      <c r="B37" s="15"/>
      <c r="C37" s="465"/>
      <c r="D37" s="144"/>
      <c r="E37" s="21"/>
      <c r="F37" s="144"/>
      <c r="G37" s="21"/>
      <c r="I37" s="96"/>
      <c r="J37" s="303"/>
      <c r="K37" s="464"/>
    </row>
    <row r="38" spans="1:11" s="87" customFormat="1" x14ac:dyDescent="0.25">
      <c r="A38" s="36" t="s">
        <v>138</v>
      </c>
      <c r="B38" s="14"/>
      <c r="C38" s="302">
        <v>13591</v>
      </c>
      <c r="D38" s="143"/>
      <c r="E38" s="352">
        <v>14332</v>
      </c>
      <c r="F38" s="143"/>
      <c r="G38" s="242">
        <v>-5.2</v>
      </c>
      <c r="I38" s="96"/>
      <c r="J38" s="303"/>
      <c r="K38" s="303"/>
    </row>
    <row r="39" spans="1:11" x14ac:dyDescent="0.25">
      <c r="A39" s="47" t="s">
        <v>139</v>
      </c>
      <c r="B39" s="15"/>
      <c r="C39" s="300">
        <v>601</v>
      </c>
      <c r="D39" s="144"/>
      <c r="E39" s="300">
        <v>626</v>
      </c>
      <c r="F39" s="144"/>
      <c r="G39" s="244">
        <v>-4.0999999999999996</v>
      </c>
      <c r="I39" s="96"/>
      <c r="J39" s="303"/>
      <c r="K39" s="464"/>
    </row>
    <row r="40" spans="1:11" x14ac:dyDescent="0.25">
      <c r="A40" s="47" t="s">
        <v>140</v>
      </c>
      <c r="B40" s="15"/>
      <c r="C40" s="300">
        <v>3164</v>
      </c>
      <c r="D40" s="144"/>
      <c r="E40" s="300">
        <v>4010</v>
      </c>
      <c r="F40" s="144"/>
      <c r="G40" s="244">
        <v>-21.1</v>
      </c>
      <c r="I40" s="96"/>
      <c r="J40" s="303"/>
      <c r="K40" s="464"/>
    </row>
    <row r="41" spans="1:11" x14ac:dyDescent="0.25">
      <c r="A41" s="47" t="s">
        <v>141</v>
      </c>
      <c r="B41" s="15"/>
      <c r="C41" s="300">
        <v>6074</v>
      </c>
      <c r="D41" s="144"/>
      <c r="E41" s="300">
        <v>5864</v>
      </c>
      <c r="F41" s="144"/>
      <c r="G41" s="244">
        <v>3.6</v>
      </c>
      <c r="I41" s="96"/>
      <c r="J41" s="303"/>
      <c r="K41" s="464"/>
    </row>
    <row r="42" spans="1:11" x14ac:dyDescent="0.25">
      <c r="A42" s="47" t="s">
        <v>142</v>
      </c>
      <c r="B42" s="15"/>
      <c r="C42" s="300">
        <v>474</v>
      </c>
      <c r="D42" s="144"/>
      <c r="E42" s="300">
        <v>505</v>
      </c>
      <c r="F42" s="144"/>
      <c r="G42" s="244">
        <v>-6.2</v>
      </c>
      <c r="I42" s="96"/>
      <c r="J42" s="303"/>
      <c r="K42" s="464"/>
    </row>
    <row r="43" spans="1:11" x14ac:dyDescent="0.25">
      <c r="A43" s="47" t="s">
        <v>143</v>
      </c>
      <c r="B43" s="15"/>
      <c r="C43" s="300">
        <v>1181</v>
      </c>
      <c r="D43" s="144"/>
      <c r="E43" s="300">
        <v>1026</v>
      </c>
      <c r="F43" s="144"/>
      <c r="G43" s="244">
        <v>15.1</v>
      </c>
      <c r="I43" s="96"/>
      <c r="J43" s="303"/>
      <c r="K43" s="464"/>
    </row>
    <row r="44" spans="1:11" x14ac:dyDescent="0.25">
      <c r="A44" s="47" t="s">
        <v>144</v>
      </c>
      <c r="B44" s="15"/>
      <c r="C44" s="300">
        <v>637</v>
      </c>
      <c r="D44" s="144"/>
      <c r="E44" s="300">
        <v>882</v>
      </c>
      <c r="F44" s="144"/>
      <c r="G44" s="244">
        <v>-27.8</v>
      </c>
      <c r="I44" s="96"/>
      <c r="J44" s="303"/>
      <c r="K44" s="464"/>
    </row>
    <row r="45" spans="1:11" x14ac:dyDescent="0.25">
      <c r="A45" s="47" t="s">
        <v>145</v>
      </c>
      <c r="B45" s="15"/>
      <c r="C45" s="300">
        <v>1460</v>
      </c>
      <c r="D45" s="144"/>
      <c r="E45" s="300">
        <v>1418</v>
      </c>
      <c r="F45" s="144"/>
      <c r="G45" s="244">
        <v>3</v>
      </c>
      <c r="I45" s="96"/>
      <c r="J45" s="303"/>
      <c r="K45" s="464"/>
    </row>
    <row r="46" spans="1:11" x14ac:dyDescent="0.25">
      <c r="A46" s="30"/>
      <c r="B46" s="15"/>
      <c r="C46" s="465"/>
      <c r="D46" s="144"/>
      <c r="E46" s="21"/>
      <c r="F46" s="144"/>
      <c r="G46" s="21"/>
      <c r="I46" s="96"/>
      <c r="J46" s="303"/>
      <c r="K46" s="464"/>
    </row>
    <row r="47" spans="1:11" s="87" customFormat="1" x14ac:dyDescent="0.25">
      <c r="A47" s="36" t="s">
        <v>146</v>
      </c>
      <c r="B47" s="14"/>
      <c r="C47" s="302">
        <v>22723</v>
      </c>
      <c r="D47" s="143"/>
      <c r="E47" s="352">
        <v>22884</v>
      </c>
      <c r="F47" s="143"/>
      <c r="G47" s="242">
        <v>-0.7</v>
      </c>
      <c r="I47" s="96"/>
      <c r="J47" s="303"/>
      <c r="K47" s="303"/>
    </row>
    <row r="48" spans="1:11" x14ac:dyDescent="0.25">
      <c r="A48" s="47" t="s">
        <v>139</v>
      </c>
      <c r="B48" s="15"/>
      <c r="C48" s="300">
        <v>182</v>
      </c>
      <c r="D48" s="144"/>
      <c r="E48" s="300">
        <v>169</v>
      </c>
      <c r="F48" s="144"/>
      <c r="G48" s="244">
        <v>7.6</v>
      </c>
      <c r="I48" s="96"/>
      <c r="J48" s="303"/>
      <c r="K48" s="464"/>
    </row>
    <row r="49" spans="1:11" x14ac:dyDescent="0.25">
      <c r="A49" s="47" t="s">
        <v>147</v>
      </c>
      <c r="B49" s="15"/>
      <c r="C49" s="300">
        <v>8938</v>
      </c>
      <c r="D49" s="144"/>
      <c r="E49" s="300">
        <v>8275</v>
      </c>
      <c r="F49" s="144"/>
      <c r="G49" s="244">
        <v>8</v>
      </c>
      <c r="I49" s="96"/>
      <c r="J49" s="303"/>
      <c r="K49" s="464"/>
    </row>
    <row r="50" spans="1:11" x14ac:dyDescent="0.25">
      <c r="A50" s="47" t="s">
        <v>141</v>
      </c>
      <c r="B50" s="15"/>
      <c r="C50" s="300">
        <v>5605</v>
      </c>
      <c r="D50" s="144"/>
      <c r="E50" s="300">
        <v>6347</v>
      </c>
      <c r="F50" s="144"/>
      <c r="G50" s="244">
        <v>-11.7</v>
      </c>
      <c r="I50" s="96"/>
      <c r="J50" s="303"/>
      <c r="K50" s="464"/>
    </row>
    <row r="51" spans="1:11" x14ac:dyDescent="0.25">
      <c r="A51" s="47" t="s">
        <v>142</v>
      </c>
      <c r="B51" s="15"/>
      <c r="C51" s="300">
        <v>300</v>
      </c>
      <c r="D51" s="144"/>
      <c r="E51" s="300">
        <v>334</v>
      </c>
      <c r="F51" s="144"/>
      <c r="G51" s="244">
        <v>-10.1</v>
      </c>
      <c r="I51" s="96"/>
      <c r="J51" s="303"/>
      <c r="K51" s="464"/>
    </row>
    <row r="52" spans="1:11" x14ac:dyDescent="0.25">
      <c r="A52" s="47" t="s">
        <v>144</v>
      </c>
      <c r="B52" s="15"/>
      <c r="C52" s="300">
        <v>3740</v>
      </c>
      <c r="D52" s="144"/>
      <c r="E52" s="300">
        <v>4512</v>
      </c>
      <c r="F52" s="144"/>
      <c r="G52" s="244">
        <v>-17.100000000000001</v>
      </c>
      <c r="I52" s="96"/>
      <c r="J52" s="303"/>
      <c r="K52" s="464"/>
    </row>
    <row r="53" spans="1:11" x14ac:dyDescent="0.25">
      <c r="A53" s="47" t="s">
        <v>145</v>
      </c>
      <c r="B53" s="15"/>
      <c r="C53" s="300">
        <v>3958</v>
      </c>
      <c r="D53" s="144"/>
      <c r="E53" s="300">
        <v>3246</v>
      </c>
      <c r="F53" s="144"/>
      <c r="G53" s="244">
        <v>21.9</v>
      </c>
      <c r="I53" s="96"/>
      <c r="J53" s="303"/>
      <c r="K53" s="464"/>
    </row>
    <row r="54" spans="1:11" x14ac:dyDescent="0.25">
      <c r="A54" s="30"/>
      <c r="B54" s="15"/>
      <c r="C54" s="21"/>
      <c r="D54" s="144"/>
      <c r="E54" s="30"/>
      <c r="F54" s="144"/>
      <c r="G54" s="191"/>
      <c r="I54" s="96"/>
    </row>
    <row r="55" spans="1:11" x14ac:dyDescent="0.25">
      <c r="A55" s="432"/>
      <c r="I55" s="96"/>
    </row>
  </sheetData>
  <pageMargins left="0.31496062992125984" right="0.11811023622047245" top="0.15748031496062992" bottom="0.15748031496062992" header="0.31496062992125984" footer="0.31496062992125984"/>
  <pageSetup scale="91" orientation="portrait"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C965E-CC83-445F-9F8A-5C0939692DE7}">
  <sheetPr>
    <pageSetUpPr fitToPage="1"/>
  </sheetPr>
  <dimension ref="A1:Q55"/>
  <sheetViews>
    <sheetView showGridLines="0" zoomScale="75" zoomScaleNormal="75" workbookViewId="0">
      <selection activeCell="B1" sqref="B1"/>
    </sheetView>
  </sheetViews>
  <sheetFormatPr defaultColWidth="11.5703125" defaultRowHeight="15" x14ac:dyDescent="0.25"/>
  <cols>
    <col min="1" max="1" width="70.85546875" customWidth="1"/>
    <col min="2" max="2" width="2.85546875" customWidth="1"/>
    <col min="3" max="3" width="15" customWidth="1"/>
    <col min="4" max="4" width="2.85546875" customWidth="1"/>
    <col min="5" max="5" width="14.5703125" customWidth="1"/>
    <col min="6" max="6" width="2.85546875" customWidth="1"/>
    <col min="7" max="7" width="12.140625" customWidth="1"/>
  </cols>
  <sheetData>
    <row r="1" spans="1:11" x14ac:dyDescent="0.25">
      <c r="A1" s="254" t="s">
        <v>148</v>
      </c>
      <c r="B1" s="255"/>
      <c r="C1" s="255"/>
      <c r="D1" s="256"/>
      <c r="E1" s="257"/>
      <c r="F1" s="256"/>
      <c r="G1" s="257"/>
    </row>
    <row r="2" spans="1:11" x14ac:dyDescent="0.25">
      <c r="A2" s="257"/>
      <c r="B2" s="257"/>
      <c r="C2" s="262"/>
      <c r="D2" s="263"/>
      <c r="E2" s="262"/>
      <c r="F2" s="263"/>
      <c r="G2" s="262"/>
    </row>
    <row r="3" spans="1:11" s="87" customFormat="1" ht="15.75" thickBot="1" x14ac:dyDescent="0.3">
      <c r="A3" s="259" t="s">
        <v>21</v>
      </c>
      <c r="B3" s="268"/>
      <c r="C3" s="317" t="s">
        <v>293</v>
      </c>
      <c r="D3" s="16"/>
      <c r="E3" s="319" t="s">
        <v>294</v>
      </c>
      <c r="F3" s="16"/>
      <c r="G3" s="318" t="s">
        <v>17</v>
      </c>
      <c r="H3"/>
    </row>
    <row r="4" spans="1:11" x14ac:dyDescent="0.25">
      <c r="A4" s="261"/>
      <c r="B4" s="269"/>
      <c r="C4" s="15"/>
      <c r="D4" s="15"/>
      <c r="E4" s="15"/>
      <c r="F4" s="15"/>
      <c r="G4" s="15"/>
    </row>
    <row r="5" spans="1:11" x14ac:dyDescent="0.25">
      <c r="A5" s="262"/>
      <c r="B5" s="269"/>
      <c r="C5" s="307"/>
      <c r="D5" s="308"/>
      <c r="E5" s="293"/>
      <c r="F5" s="15"/>
      <c r="G5" s="15"/>
    </row>
    <row r="6" spans="1:11" x14ac:dyDescent="0.25">
      <c r="A6" s="265" t="s">
        <v>149</v>
      </c>
      <c r="B6" s="269"/>
      <c r="C6" s="358">
        <v>2520</v>
      </c>
      <c r="D6" s="357"/>
      <c r="E6" s="358">
        <v>3094</v>
      </c>
      <c r="F6" s="306"/>
      <c r="G6" s="342">
        <v>-18.600000000000001</v>
      </c>
      <c r="I6" s="296"/>
      <c r="J6" s="357"/>
      <c r="K6" s="296"/>
    </row>
    <row r="7" spans="1:11" x14ac:dyDescent="0.25">
      <c r="A7" s="265" t="s">
        <v>150</v>
      </c>
      <c r="B7" s="269"/>
      <c r="C7" s="358">
        <v>-565</v>
      </c>
      <c r="D7" s="305"/>
      <c r="E7" s="358">
        <v>-680</v>
      </c>
      <c r="F7" s="258"/>
      <c r="G7" s="343">
        <v>-17</v>
      </c>
      <c r="I7" s="296"/>
      <c r="J7" s="357"/>
      <c r="K7" s="296"/>
    </row>
    <row r="8" spans="1:11" ht="26.25" x14ac:dyDescent="0.25">
      <c r="A8" s="265" t="s">
        <v>151</v>
      </c>
      <c r="B8" s="269"/>
      <c r="C8" s="358">
        <v>1396</v>
      </c>
      <c r="D8" s="270"/>
      <c r="E8" s="355">
        <v>1186</v>
      </c>
      <c r="F8" s="258"/>
      <c r="G8" s="248">
        <v>17.7</v>
      </c>
      <c r="I8" s="296"/>
      <c r="J8" s="357"/>
      <c r="K8" s="296"/>
    </row>
    <row r="9" spans="1:11" ht="42.75" customHeight="1" x14ac:dyDescent="0.25">
      <c r="A9" s="265" t="s">
        <v>152</v>
      </c>
      <c r="B9" s="269"/>
      <c r="C9" s="358">
        <v>2055</v>
      </c>
      <c r="D9" s="270"/>
      <c r="E9" s="358">
        <v>1809</v>
      </c>
      <c r="F9" s="258"/>
      <c r="G9" s="248">
        <v>13.6</v>
      </c>
      <c r="I9" s="296"/>
      <c r="J9" s="357"/>
      <c r="K9" s="296"/>
    </row>
    <row r="10" spans="1:11" x14ac:dyDescent="0.25">
      <c r="A10" s="265" t="s">
        <v>153</v>
      </c>
      <c r="B10" s="269"/>
      <c r="C10" s="358">
        <v>-96</v>
      </c>
      <c r="D10" s="270"/>
      <c r="E10" s="358">
        <v>-89</v>
      </c>
      <c r="F10" s="258"/>
      <c r="G10" s="343">
        <v>8</v>
      </c>
      <c r="I10" s="296"/>
      <c r="J10" s="357"/>
      <c r="K10" s="296"/>
    </row>
    <row r="11" spans="1:11" x14ac:dyDescent="0.25">
      <c r="A11" s="265" t="s">
        <v>154</v>
      </c>
      <c r="B11" s="269"/>
      <c r="C11" s="358">
        <v>-106</v>
      </c>
      <c r="D11" s="271"/>
      <c r="E11" s="358">
        <v>8</v>
      </c>
      <c r="F11" s="272"/>
      <c r="G11" s="344" t="s">
        <v>287</v>
      </c>
      <c r="I11" s="296"/>
      <c r="J11" s="360"/>
      <c r="K11" s="296"/>
    </row>
    <row r="12" spans="1:11" x14ac:dyDescent="0.25">
      <c r="A12" s="265" t="s">
        <v>103</v>
      </c>
      <c r="B12" s="269"/>
      <c r="C12" s="358">
        <v>-45</v>
      </c>
      <c r="D12" s="271"/>
      <c r="E12" s="358">
        <v>955</v>
      </c>
      <c r="F12" s="272"/>
      <c r="G12" s="343" t="s">
        <v>287</v>
      </c>
      <c r="I12" s="296"/>
      <c r="J12" s="360"/>
      <c r="K12" s="296"/>
    </row>
    <row r="13" spans="1:11" x14ac:dyDescent="0.25">
      <c r="A13" s="265" t="s">
        <v>155</v>
      </c>
      <c r="B13" s="269"/>
      <c r="C13" s="358">
        <v>-370</v>
      </c>
      <c r="D13" s="271"/>
      <c r="E13" s="358">
        <v>241</v>
      </c>
      <c r="F13" s="272"/>
      <c r="G13" s="343" t="s">
        <v>287</v>
      </c>
      <c r="I13" s="296"/>
      <c r="J13" s="360"/>
      <c r="K13" s="296"/>
    </row>
    <row r="14" spans="1:11" s="87" customFormat="1" x14ac:dyDescent="0.25">
      <c r="A14" s="264" t="s">
        <v>156</v>
      </c>
      <c r="B14" s="268"/>
      <c r="C14" s="359">
        <v>4789</v>
      </c>
      <c r="D14" s="273"/>
      <c r="E14" s="358">
        <v>6524</v>
      </c>
      <c r="F14" s="274"/>
      <c r="G14" s="340">
        <v>-26.6</v>
      </c>
      <c r="H14"/>
      <c r="I14" s="297"/>
      <c r="J14" s="361"/>
      <c r="K14" s="296"/>
    </row>
    <row r="15" spans="1:11" x14ac:dyDescent="0.25">
      <c r="A15" s="288" t="s">
        <v>157</v>
      </c>
      <c r="B15" s="269"/>
      <c r="C15" s="358">
        <v>-509</v>
      </c>
      <c r="D15" s="271"/>
      <c r="E15" s="358">
        <v>-1040</v>
      </c>
      <c r="F15" s="272"/>
      <c r="G15" s="345">
        <v>-51.1</v>
      </c>
      <c r="I15" s="296"/>
      <c r="J15" s="360"/>
      <c r="K15" s="296"/>
    </row>
    <row r="16" spans="1:11" x14ac:dyDescent="0.25">
      <c r="A16" s="288" t="s">
        <v>158</v>
      </c>
      <c r="B16" s="269"/>
      <c r="C16" s="358">
        <v>-808</v>
      </c>
      <c r="D16" s="271"/>
      <c r="E16" s="358">
        <v>-308</v>
      </c>
      <c r="F16" s="272"/>
      <c r="G16" s="345" t="s">
        <v>287</v>
      </c>
      <c r="I16" s="296"/>
      <c r="J16" s="360"/>
      <c r="K16" s="296"/>
    </row>
    <row r="17" spans="1:11" x14ac:dyDescent="0.25">
      <c r="A17" s="288" t="s">
        <v>159</v>
      </c>
      <c r="B17" s="269"/>
      <c r="C17" s="358">
        <v>2110</v>
      </c>
      <c r="D17" s="271"/>
      <c r="E17" s="358">
        <v>593</v>
      </c>
      <c r="F17" s="272"/>
      <c r="G17" s="341" t="s">
        <v>287</v>
      </c>
      <c r="I17" s="296"/>
      <c r="J17" s="360"/>
      <c r="K17" s="296"/>
    </row>
    <row r="18" spans="1:11" x14ac:dyDescent="0.25">
      <c r="A18" s="288" t="s">
        <v>160</v>
      </c>
      <c r="B18" s="269"/>
      <c r="C18" s="358">
        <v>-335</v>
      </c>
      <c r="D18" s="271"/>
      <c r="E18" s="358">
        <v>1388</v>
      </c>
      <c r="F18" s="272"/>
      <c r="G18" s="343" t="s">
        <v>287</v>
      </c>
      <c r="I18" s="296"/>
      <c r="J18" s="360"/>
      <c r="K18" s="296"/>
    </row>
    <row r="19" spans="1:11" s="87" customFormat="1" x14ac:dyDescent="0.25">
      <c r="A19" s="266" t="s">
        <v>161</v>
      </c>
      <c r="B19" s="268"/>
      <c r="C19" s="359">
        <v>465</v>
      </c>
      <c r="D19" s="273"/>
      <c r="E19" s="358">
        <v>635</v>
      </c>
      <c r="F19" s="274"/>
      <c r="G19" s="340">
        <v>-26.7</v>
      </c>
      <c r="H19"/>
      <c r="I19" s="297"/>
      <c r="J19" s="361"/>
      <c r="K19" s="296"/>
    </row>
    <row r="20" spans="1:11" s="87" customFormat="1" x14ac:dyDescent="0.25">
      <c r="A20" s="264" t="s">
        <v>162</v>
      </c>
      <c r="B20" s="268"/>
      <c r="C20" s="359">
        <v>5254</v>
      </c>
      <c r="D20" s="273"/>
      <c r="E20" s="358">
        <v>7159</v>
      </c>
      <c r="F20" s="274"/>
      <c r="G20" s="340">
        <v>-26.6</v>
      </c>
      <c r="H20"/>
      <c r="I20" s="297"/>
      <c r="J20" s="361"/>
      <c r="K20" s="296"/>
    </row>
    <row r="21" spans="1:11" x14ac:dyDescent="0.25">
      <c r="A21" s="267"/>
      <c r="B21" s="269"/>
      <c r="C21" s="312"/>
      <c r="D21" s="275"/>
      <c r="E21" s="311"/>
      <c r="F21" s="272"/>
      <c r="G21" s="346"/>
      <c r="I21" s="315"/>
      <c r="J21" s="138"/>
      <c r="K21" s="362"/>
    </row>
    <row r="22" spans="1:11" ht="26.25" x14ac:dyDescent="0.25">
      <c r="A22" s="265" t="s">
        <v>163</v>
      </c>
      <c r="B22" s="269"/>
      <c r="C22" s="358">
        <v>-1749</v>
      </c>
      <c r="D22" s="271"/>
      <c r="E22" s="358">
        <v>-1804</v>
      </c>
      <c r="F22" s="272"/>
      <c r="G22" s="304">
        <v>-3.1</v>
      </c>
      <c r="I22" s="296"/>
      <c r="J22" s="360"/>
      <c r="K22" s="296"/>
    </row>
    <row r="23" spans="1:11" x14ac:dyDescent="0.25">
      <c r="A23" s="276" t="s">
        <v>164</v>
      </c>
      <c r="B23" s="269"/>
      <c r="C23" s="358">
        <v>-1281</v>
      </c>
      <c r="D23" s="271"/>
      <c r="E23" s="358">
        <v>-1603</v>
      </c>
      <c r="F23" s="272"/>
      <c r="G23" s="343">
        <v>-20.100000000000001</v>
      </c>
      <c r="I23" s="296"/>
      <c r="J23" s="360"/>
      <c r="K23" s="296"/>
    </row>
    <row r="24" spans="1:11" x14ac:dyDescent="0.25">
      <c r="A24" s="276" t="s">
        <v>165</v>
      </c>
      <c r="B24" s="269"/>
      <c r="C24" s="363">
        <v>88</v>
      </c>
      <c r="D24" s="271"/>
      <c r="E24" s="363">
        <v>75</v>
      </c>
      <c r="F24" s="272"/>
      <c r="G24" s="383">
        <v>18.399999999999999</v>
      </c>
      <c r="I24" s="296"/>
      <c r="J24" s="360"/>
      <c r="K24" s="296"/>
    </row>
    <row r="25" spans="1:11" x14ac:dyDescent="0.25">
      <c r="A25" s="310" t="s">
        <v>166</v>
      </c>
      <c r="B25" s="269"/>
      <c r="C25" s="358">
        <v>-205</v>
      </c>
      <c r="D25" s="381"/>
      <c r="E25" s="358">
        <v>-18</v>
      </c>
      <c r="F25" s="382"/>
      <c r="G25" s="387" t="s">
        <v>287</v>
      </c>
      <c r="I25" s="296"/>
      <c r="J25" s="360"/>
      <c r="K25" s="296"/>
    </row>
    <row r="26" spans="1:11" x14ac:dyDescent="0.25">
      <c r="A26" s="309"/>
      <c r="B26" s="269"/>
      <c r="C26" s="365"/>
      <c r="D26" s="138"/>
      <c r="E26" s="385"/>
      <c r="F26" s="145"/>
      <c r="G26" s="386"/>
      <c r="I26" s="315"/>
      <c r="J26" s="138"/>
      <c r="K26" s="375"/>
    </row>
    <row r="27" spans="1:11" s="87" customFormat="1" x14ac:dyDescent="0.25">
      <c r="A27" s="264" t="s">
        <v>25</v>
      </c>
      <c r="B27" s="268"/>
      <c r="C27" s="364">
        <v>2107</v>
      </c>
      <c r="D27" s="361"/>
      <c r="E27" s="356">
        <v>3808</v>
      </c>
      <c r="F27" s="180"/>
      <c r="G27" s="340">
        <v>-44.7</v>
      </c>
      <c r="H27"/>
      <c r="I27" s="297"/>
      <c r="J27" s="361"/>
      <c r="K27" s="296"/>
    </row>
    <row r="28" spans="1:11" x14ac:dyDescent="0.25">
      <c r="A28" s="267"/>
      <c r="B28" s="269"/>
      <c r="C28" s="365"/>
      <c r="D28" s="138"/>
      <c r="E28" s="365"/>
      <c r="F28" s="145"/>
      <c r="G28" s="386"/>
      <c r="I28" s="315"/>
      <c r="J28" s="138"/>
      <c r="K28" s="315"/>
    </row>
    <row r="29" spans="1:11" x14ac:dyDescent="0.25">
      <c r="A29" s="276" t="s">
        <v>167</v>
      </c>
      <c r="B29" s="269"/>
      <c r="C29" s="356">
        <v>6129</v>
      </c>
      <c r="D29" s="360"/>
      <c r="E29" s="356">
        <v>-2063</v>
      </c>
      <c r="F29" s="145"/>
      <c r="G29" s="388" t="s">
        <v>287</v>
      </c>
      <c r="I29" s="461"/>
      <c r="J29" s="360"/>
      <c r="K29" s="296"/>
    </row>
    <row r="30" spans="1:11" x14ac:dyDescent="0.25">
      <c r="A30" s="267"/>
      <c r="B30" s="269"/>
      <c r="C30" s="365"/>
      <c r="D30" s="145"/>
      <c r="E30" s="365"/>
      <c r="F30" s="145"/>
      <c r="G30" s="386"/>
      <c r="I30" s="315"/>
      <c r="J30" s="145"/>
      <c r="K30" s="315"/>
    </row>
    <row r="31" spans="1:11" s="87" customFormat="1" x14ac:dyDescent="0.25">
      <c r="A31" s="264" t="s">
        <v>168</v>
      </c>
      <c r="B31" s="256"/>
      <c r="C31" s="389">
        <v>-9276</v>
      </c>
      <c r="D31" s="361"/>
      <c r="E31" s="356">
        <v>-5414</v>
      </c>
      <c r="F31" s="180"/>
      <c r="G31" s="390">
        <v>71.3</v>
      </c>
      <c r="H31"/>
      <c r="I31" s="297"/>
      <c r="J31" s="361"/>
      <c r="K31" s="296"/>
    </row>
    <row r="32" spans="1:11" x14ac:dyDescent="0.25">
      <c r="A32" s="30"/>
      <c r="B32" s="258"/>
      <c r="C32" s="365"/>
      <c r="D32" s="138"/>
      <c r="E32" s="365"/>
      <c r="F32" s="145"/>
      <c r="G32" s="386"/>
      <c r="I32" s="315"/>
      <c r="J32" s="138"/>
      <c r="K32" s="315"/>
    </row>
    <row r="33" spans="1:17" s="87" customFormat="1" x14ac:dyDescent="0.25">
      <c r="A33" s="285" t="s">
        <v>169</v>
      </c>
      <c r="B33" s="256"/>
      <c r="C33" s="364">
        <v>-307</v>
      </c>
      <c r="D33" s="384"/>
      <c r="E33" s="356">
        <v>-4008</v>
      </c>
      <c r="F33" s="180"/>
      <c r="G33" s="340">
        <v>-92.3</v>
      </c>
      <c r="H33"/>
      <c r="I33" s="297"/>
      <c r="J33" s="361"/>
      <c r="K33" s="296"/>
    </row>
    <row r="34" spans="1:17" x14ac:dyDescent="0.25">
      <c r="A34" s="309"/>
      <c r="B34" s="269"/>
      <c r="C34" s="365"/>
      <c r="D34" s="275"/>
      <c r="E34" s="365"/>
      <c r="F34" s="145"/>
      <c r="G34" s="347"/>
      <c r="I34" s="315"/>
      <c r="J34" s="138"/>
      <c r="K34" s="315"/>
    </row>
    <row r="35" spans="1:17" x14ac:dyDescent="0.25">
      <c r="A35" s="276" t="s">
        <v>170</v>
      </c>
      <c r="B35" s="269"/>
      <c r="C35" s="356">
        <v>-443</v>
      </c>
      <c r="D35" s="271"/>
      <c r="E35" s="356">
        <v>-43</v>
      </c>
      <c r="F35" s="145"/>
      <c r="G35" s="348" t="s">
        <v>287</v>
      </c>
      <c r="I35" s="296"/>
      <c r="J35" s="360"/>
      <c r="K35" s="296"/>
    </row>
    <row r="36" spans="1:17" s="87" customFormat="1" x14ac:dyDescent="0.25">
      <c r="A36" s="264" t="s">
        <v>171</v>
      </c>
      <c r="B36" s="268"/>
      <c r="C36" s="359">
        <v>-4772</v>
      </c>
      <c r="D36" s="273"/>
      <c r="E36" s="358">
        <v>-2307</v>
      </c>
      <c r="F36" s="316"/>
      <c r="G36" s="349">
        <v>106.8</v>
      </c>
      <c r="H36"/>
      <c r="I36" s="297"/>
      <c r="J36" s="361"/>
      <c r="K36" s="296"/>
    </row>
    <row r="37" spans="1:17" x14ac:dyDescent="0.25">
      <c r="A37" s="277"/>
      <c r="B37" s="269"/>
      <c r="C37" s="313"/>
      <c r="D37" s="275"/>
      <c r="E37" s="314"/>
      <c r="F37" s="272"/>
      <c r="G37" s="278"/>
      <c r="I37" s="315"/>
      <c r="J37" s="138"/>
      <c r="K37" s="315"/>
    </row>
    <row r="38" spans="1:17" x14ac:dyDescent="0.25">
      <c r="A38" s="279"/>
      <c r="B38" s="269"/>
      <c r="C38" s="314"/>
      <c r="D38" s="280"/>
      <c r="E38" s="320"/>
      <c r="F38" s="281"/>
      <c r="G38" s="282"/>
      <c r="I38" s="315"/>
      <c r="J38" s="138"/>
      <c r="K38" s="378"/>
    </row>
    <row r="39" spans="1:17" s="87" customFormat="1" ht="15.75" thickBot="1" x14ac:dyDescent="0.3">
      <c r="A39" s="259" t="s">
        <v>21</v>
      </c>
      <c r="B39" s="283"/>
      <c r="C39" s="317" t="s">
        <v>304</v>
      </c>
      <c r="D39" s="454"/>
      <c r="E39" s="319" t="s">
        <v>276</v>
      </c>
      <c r="F39" s="260"/>
      <c r="G39" s="284" t="s">
        <v>17</v>
      </c>
      <c r="H39"/>
      <c r="I39" s="379"/>
      <c r="J39" s="16"/>
      <c r="K39" s="315"/>
      <c r="Q39" s="296"/>
    </row>
    <row r="40" spans="1:17" s="87" customFormat="1" x14ac:dyDescent="0.25">
      <c r="A40" s="285" t="s">
        <v>172</v>
      </c>
      <c r="B40" s="268"/>
      <c r="C40" s="366">
        <v>12229</v>
      </c>
      <c r="D40" s="286"/>
      <c r="E40" s="377">
        <v>13436</v>
      </c>
      <c r="F40" s="286"/>
      <c r="G40" s="340">
        <v>-9</v>
      </c>
      <c r="H40"/>
      <c r="I40" s="297"/>
      <c r="J40" s="380"/>
      <c r="K40" s="296"/>
    </row>
    <row r="41" spans="1:17" s="87" customFormat="1" x14ac:dyDescent="0.25">
      <c r="A41" s="285" t="s">
        <v>173</v>
      </c>
      <c r="B41" s="268"/>
      <c r="C41" s="366">
        <v>7457</v>
      </c>
      <c r="D41" s="273"/>
      <c r="E41" s="377">
        <v>12229</v>
      </c>
      <c r="F41" s="274"/>
      <c r="G41" s="340">
        <v>-39</v>
      </c>
      <c r="H41"/>
      <c r="I41" s="297"/>
      <c r="J41" s="361"/>
      <c r="K41" s="296"/>
    </row>
    <row r="42" spans="1:17" x14ac:dyDescent="0.25">
      <c r="A42" s="265" t="s">
        <v>174</v>
      </c>
      <c r="B42" s="269"/>
      <c r="C42" s="377">
        <v>17601</v>
      </c>
      <c r="D42" s="271"/>
      <c r="E42" s="377">
        <v>11413</v>
      </c>
      <c r="F42" s="272"/>
      <c r="G42" s="341">
        <v>54.2</v>
      </c>
      <c r="I42" s="296"/>
      <c r="J42" s="360"/>
      <c r="K42" s="296"/>
    </row>
    <row r="43" spans="1:17" s="87" customFormat="1" x14ac:dyDescent="0.25">
      <c r="A43" s="266" t="s">
        <v>175</v>
      </c>
      <c r="B43" s="268"/>
      <c r="C43" s="366">
        <v>25057</v>
      </c>
      <c r="D43" s="273"/>
      <c r="E43" s="377">
        <v>23642</v>
      </c>
      <c r="F43" s="274"/>
      <c r="G43" s="340">
        <v>6</v>
      </c>
      <c r="H43"/>
      <c r="I43" s="297"/>
      <c r="J43" s="361"/>
      <c r="K43" s="296"/>
    </row>
    <row r="44" spans="1:17" x14ac:dyDescent="0.25">
      <c r="A44" s="265" t="s">
        <v>139</v>
      </c>
      <c r="B44" s="269"/>
      <c r="C44" s="377">
        <v>-783</v>
      </c>
      <c r="D44" s="271"/>
      <c r="E44" s="377">
        <v>-795</v>
      </c>
      <c r="F44" s="272"/>
      <c r="G44" s="341">
        <v>-1.6</v>
      </c>
      <c r="I44" s="296"/>
      <c r="J44" s="360"/>
      <c r="K44" s="296"/>
    </row>
    <row r="45" spans="1:17" s="87" customFormat="1" x14ac:dyDescent="0.25">
      <c r="A45" s="266" t="s">
        <v>176</v>
      </c>
      <c r="B45" s="268"/>
      <c r="C45" s="366">
        <v>24275</v>
      </c>
      <c r="D45" s="273"/>
      <c r="E45" s="377">
        <v>22847</v>
      </c>
      <c r="F45" s="274"/>
      <c r="G45" s="340">
        <v>6.3</v>
      </c>
      <c r="H45"/>
      <c r="I45" s="297"/>
      <c r="J45" s="361"/>
      <c r="K45" s="296"/>
    </row>
    <row r="46" spans="1:17" x14ac:dyDescent="0.25">
      <c r="A46" s="1"/>
      <c r="B46" s="1"/>
      <c r="C46" s="1"/>
      <c r="D46" s="1"/>
      <c r="E46" s="1"/>
      <c r="F46" s="1"/>
      <c r="G46" s="1"/>
    </row>
    <row r="47" spans="1:17" x14ac:dyDescent="0.25">
      <c r="A47" s="1"/>
      <c r="B47" s="1"/>
      <c r="C47" s="1"/>
      <c r="D47" s="1"/>
      <c r="E47" s="1"/>
      <c r="F47" s="1"/>
      <c r="G47" s="1"/>
    </row>
    <row r="48" spans="1: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sheetData>
  <pageMargins left="0.31496062992125984" right="0.11811023622047245" top="0.15748031496062992" bottom="0.15748031496062992" header="0.31496062992125984" footer="0.31496062992125984"/>
  <pageSetup scale="82" orientation="landscape"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baf0a1-4aec-47b4-9383-c21a9c5bb0ef">
      <Value>135</Value>
    </TaxCatchAll>
    <l05b137faa79418b8e08c4c608701e7c xmlns="94baf0a1-4aec-47b4-9383-c21a9c5bb0ef">
      <Terms xmlns="http://schemas.microsoft.com/office/infopath/2007/PartnerControls"/>
    </l05b137faa79418b8e08c4c608701e7c>
    <RevIMDocumentOwner xmlns="94baf0a1-4aec-47b4-9383-c21a9c5bb0ef">
      <UserInfo>
        <DisplayName/>
        <AccountId xsi:nil="true"/>
        <AccountType/>
      </UserInfo>
    </RevIMDocumentOwner>
    <lcf76f155ced4ddcb4097134ff3c332f xmlns="f302e643-42b4-4d4b-84f7-277bce832320">
      <Terms xmlns="http://schemas.microsoft.com/office/infopath/2007/PartnerControls"/>
    </lcf76f155ced4ddcb4097134ff3c332f>
    <RevIMComments xmlns="94baf0a1-4aec-47b4-9383-c21a9c5bb0ef" xsi:nil="true"/>
    <RevIMDeletionDate xmlns="94baf0a1-4aec-47b4-9383-c21a9c5bb0ef">2033-10-28T12:26:59+00:00</RevIMDeletionDate>
    <RevIMExtends xmlns="94baf0a1-4aec-47b4-9383-c21a9c5bb0ef">{"Locked":null,"LockedBy":null,"UnLocked":null,"UnLockedBy":null,"Classified":"2025-10-28T16:30:42.596Z","KSUClass":"782a37a1-3ae6-4a38-8f4e-35886af7fc4b","Reclassified":null,"ReclassifiedBy":"Records","EDReclassified":null,"EDReclassifiedBy":null,"EventCreated":null,"EventModified":null,"EventDeleted":null,"EventCreatedBy":null,"EventModifiedBy":null,"EventDeletedBy":null,"Moved":null,"MovedBy":null,"MovedFrom":null,"IsMoving":null,"MoveStartTime":null}</RevIMExtends>
    <i0f84bba906045b4af568ee102a52dcb xmlns="94baf0a1-4aec-47b4-9383-c21a9c5bb0ef">
      <Terms xmlns="http://schemas.microsoft.com/office/infopath/2007/PartnerControls">
        <TermInfo xmlns="http://schemas.microsoft.com/office/infopath/2007/PartnerControls">
          <TermName xmlns="http://schemas.microsoft.com/office/infopath/2007/PartnerControls">1.1 allg. Finanzunterlagen</TermName>
          <TermId xmlns="http://schemas.microsoft.com/office/infopath/2007/PartnerControls">782a37a1-3ae6-4a38-8f4e-35886af7fc4b</TermId>
        </TermInfo>
      </Terms>
    </i0f84bba906045b4af568ee102a52dcb>
    <RevIMEventDate xmlns="94baf0a1-4aec-47b4-9383-c21a9c5bb0ef" xsi:nil="true"/>
    <_ip_UnifiedCompliancePolicyUIAction xmlns="http://schemas.microsoft.com/sharepoint/v3" xsi:nil="true"/>
    <_ip_UnifiedCompliancePolicyProperties xmlns="http://schemas.microsoft.com/sharepoint/v3" xsi:nil="true"/>
    <RevIMDateOfModified2Creation xmlns="94baf0a1-4aec-47b4-9383-c21a9c5bb0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733B6B1FAD7E54BB13A71522A669D1B" ma:contentTypeVersion="25" ma:contentTypeDescription="Ein neues Dokument erstellen." ma:contentTypeScope="" ma:versionID="a2de14d88710e413443bc261b55a6d9b">
  <xsd:schema xmlns:xsd="http://www.w3.org/2001/XMLSchema" xmlns:xs="http://www.w3.org/2001/XMLSchema" xmlns:p="http://schemas.microsoft.com/office/2006/metadata/properties" xmlns:ns1="http://schemas.microsoft.com/sharepoint/v3" xmlns:ns2="94baf0a1-4aec-47b4-9383-c21a9c5bb0ef" xmlns:ns3="f302e643-42b4-4d4b-84f7-277bce832320" targetNamespace="http://schemas.microsoft.com/office/2006/metadata/properties" ma:root="true" ma:fieldsID="d58eef4047bd9d73418f8d982693d04e" ns1:_="" ns2:_="" ns3:_="">
    <xsd:import namespace="http://schemas.microsoft.com/sharepoint/v3"/>
    <xsd:import namespace="94baf0a1-4aec-47b4-9383-c21a9c5bb0ef"/>
    <xsd:import namespace="f302e643-42b4-4d4b-84f7-277bce832320"/>
    <xsd:element name="properties">
      <xsd:complexType>
        <xsd:sequence>
          <xsd:element name="documentManagement">
            <xsd:complexType>
              <xsd:all>
                <xsd:element ref="ns2:l05b137faa79418b8e08c4c608701e7c" minOccurs="0"/>
                <xsd:element ref="ns2:TaxCatchAll" minOccurs="0"/>
                <xsd:element ref="ns2:TaxCatchAllLabel"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1:_ip_UnifiedCompliancePolicyProperties" minOccurs="0"/>
                <xsd:element ref="ns1:_ip_UnifiedCompliancePolicyUIAction" minOccurs="0"/>
                <xsd:element ref="ns3:MediaServiceObjectDetectorVersions" minOccurs="0"/>
                <xsd:element ref="ns3:MediaServiceLocation" minOccurs="0"/>
                <xsd:element ref="ns3:MediaServiceSearchProperties" minOccurs="0"/>
                <xsd:element ref="ns3:MediaServiceBillingMetadata" minOccurs="0"/>
                <xsd:element ref="ns2:RevIMDateOfModified2Cre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Eigenschaften der einheitlichen Compliancerichtlinie" ma:hidden="true" ma:internalName="_ip_UnifiedCompliancePolicyProperties">
      <xsd:simpleType>
        <xsd:restriction base="dms:Note"/>
      </xsd:simpleType>
    </xsd:element>
    <xsd:element name="_ip_UnifiedCompliancePolicyUIAction" ma:index="3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af0a1-4aec-47b4-9383-c21a9c5bb0ef" elementFormDefault="qualified">
    <xsd:import namespace="http://schemas.microsoft.com/office/2006/documentManagement/types"/>
    <xsd:import namespace="http://schemas.microsoft.com/office/infopath/2007/PartnerControls"/>
    <xsd:element name="l05b137faa79418b8e08c4c608701e7c" ma:index="8" nillable="true" ma:taxonomy="true" ma:internalName="l05b137faa79418b8e08c4c608701e7c" ma:taxonomyFieldName="LegalHoldTag" ma:displayName="LegalHold" ma:fieldId="{505b137f-aa79-418b-8e08-c4c608701e7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937558-76f8-4be7-9df6-bf243e5d1441}" ma:internalName="TaxCatchAll" ma:showField="CatchAllData"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937558-76f8-4be7-9df6-bf243e5d1441}" ma:internalName="TaxCatchAllLabel" ma:readOnly="true" ma:showField="CatchAllDataLabel"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22" nillable="true" ma:taxonomy="true" ma:internalName="i0f84bba906045b4af568ee102a52dcb" ma:taxonomyFieldName="RevIMBCS" ma:displayName="KSU Klasse" ma:readOnly="true" ma:default="125;#0.1 Initialklasse|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23" nillable="true" ma:displayName="Löschdatum" ma:description="Deletion Date" ma:format="DateOnly" ma:internalName="RevIMDeletionDate" ma:readOnly="true">
      <xsd:simpleType>
        <xsd:restriction base="dms:DateTime"/>
      </xsd:simpleType>
    </xsd:element>
    <xsd:element name="RevIMEventDate" ma:index="24" nillable="true" ma:displayName="Ereignisdatum" ma:description="Event Date" ma:format="DateOnly" ma:internalName="RevIMEventDate" ma:readOnly="true">
      <xsd:simpleType>
        <xsd:restriction base="dms:DateTime"/>
      </xsd:simpleType>
    </xsd:element>
    <xsd:element name="RevIMComments" ma:index="25" nillable="true" ma:displayName="Ereigniskommentar" ma:internalName="RevIMComments" ma:readOnly="true">
      <xsd:simpleType>
        <xsd:restriction base="dms:Note">
          <xsd:maxLength value="255"/>
        </xsd:restriction>
      </xsd:simpleType>
    </xsd:element>
    <xsd:element name="RevIMDocumentOwner" ma:index="26" nillable="true" ma:displayName="Unterlagenverantwortlich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7" nillable="true" ma:displayName="RevIMExtends" ma:hidden="true" ma:internalName="RevIMExtends" ma:readOnly="true">
      <xsd:simpleType>
        <xsd:restriction base="dms:Note"/>
      </xsd:simpleType>
    </xsd:element>
    <xsd:element name="SharedWithUsers" ma:index="2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Freigegeben für - Details" ma:internalName="SharedWithDetails" ma:readOnly="true">
      <xsd:simpleType>
        <xsd:restriction base="dms:Note">
          <xsd:maxLength value="255"/>
        </xsd:restriction>
      </xsd:simpleType>
    </xsd:element>
    <xsd:element name="RevIMDateOfModified2Creation" ma:index="36" nillable="true" ma:displayName="Umklassifizierungsdatum von Änderungs- auf Erstellungsbasierte-Klasse" ma:description="Reclassification Date from Modified to Creation Class" ma:format="DateOnly" ma:indexed="true" ma:internalName="RevIMDateOfModified2Creation"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302e643-42b4-4d4b-84f7-277bce83232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ECF61D-B851-44B4-B0F3-F78835AB617F}">
  <ds:schemaRefs>
    <ds:schemaRef ds:uri="f302e643-42b4-4d4b-84f7-277bce832320"/>
    <ds:schemaRef ds:uri="http://schemas.microsoft.com/sharepoint/v3"/>
    <ds:schemaRef ds:uri="http://schemas.microsoft.com/office/infopath/2007/PartnerControls"/>
    <ds:schemaRef ds:uri="http://schemas.openxmlformats.org/package/2006/metadata/core-properties"/>
    <ds:schemaRef ds:uri="http://www.w3.org/XML/1998/namespace"/>
    <ds:schemaRef ds:uri="http://purl.org/dc/elements/1.1/"/>
    <ds:schemaRef ds:uri="http://schemas.microsoft.com/office/2006/documentManagement/types"/>
    <ds:schemaRef ds:uri="94baf0a1-4aec-47b4-9383-c21a9c5bb0ef"/>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250DDAD3-A635-4E7C-9BB3-B97B5C687CA1}">
  <ds:schemaRefs>
    <ds:schemaRef ds:uri="http://schemas.microsoft.com/sharepoint/v3/contenttype/forms"/>
  </ds:schemaRefs>
</ds:datastoreItem>
</file>

<file path=customXml/itemProps3.xml><?xml version="1.0" encoding="utf-8"?>
<ds:datastoreItem xmlns:ds="http://schemas.openxmlformats.org/officeDocument/2006/customXml" ds:itemID="{F824001C-C709-4113-801A-80AEBEEA60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baf0a1-4aec-47b4-9383-c21a9c5bb0ef"/>
    <ds:schemaRef ds:uri="f302e643-42b4-4d4b-84f7-277bce832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b84135-ab90-4b03-a415-784f8f15a7f1}" enabled="1" method="Privileged" siteId="{2882be50-2012-4d88-ac86-544124e120c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10-year overview</vt:lpstr>
      <vt:lpstr>Material Group companies</vt:lpstr>
      <vt:lpstr>Glossary</vt:lpstr>
      <vt:lpstr>'10-year overview'!Print_Area</vt:lpstr>
      <vt:lpstr>'Balance sheet'!Print_Area</vt:lpstr>
      <vt:lpstr>'Cash flow statement'!Print_Area</vt:lpstr>
      <vt:lpstr>Contents!Print_Area</vt:lpstr>
      <vt:lpstr>'Deliveries by model series'!Print_Area</vt:lpstr>
      <vt:lpstr>'Deliveries by region'!Print_Area</vt:lpstr>
      <vt:lpstr>Glossary!Print_Area</vt:lpstr>
      <vt:lpstr>'Income statement'!Print_Area</vt:lpstr>
      <vt:lpstr>'Key figures Audi Group'!Print_Area</vt:lpstr>
      <vt:lpstr>'Material Group companies'!Print_Area</vt:lpstr>
      <vt:lpstr>'Production by model series'!Print_Area</vt:lpstr>
      <vt:lpstr>'Production by site'!Print_Area</vt:lpstr>
      <vt:lpstr>'Income statement'!test_Verena</vt:lpstr>
      <vt:lpstr>'Key figures Audi Group'!test_Verena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 Fact Pack Q3/2025</dc:title>
  <dc:subject/>
  <dc:creator/>
  <cp:keywords/>
  <dc:description/>
  <cp:lastModifiedBy/>
  <cp:revision/>
  <dcterms:created xsi:type="dcterms:W3CDTF">2015-06-05T18:19:34Z</dcterms:created>
  <dcterms:modified xsi:type="dcterms:W3CDTF">2025-10-30T17:28:02Z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y fmtid="{D5CDD505-2E9C-101B-9397-08002B2CF9AE}" pid="9" name="ContentTypeId">
    <vt:lpwstr>0x010100E733B6B1FAD7E54BB13A71522A669D1B</vt:lpwstr>
  </property>
  <property fmtid="{D5CDD505-2E9C-101B-9397-08002B2CF9AE}" pid="10" name="Order">
    <vt:r8>170800</vt:r8>
  </property>
  <property fmtid="{D5CDD505-2E9C-101B-9397-08002B2CF9AE}" pid="11" name="LegalHoldTag">
    <vt:lpwstr/>
  </property>
  <property fmtid="{D5CDD505-2E9C-101B-9397-08002B2CF9AE}" pid="12" name="MediaServiceImageTags">
    <vt:lpwstr/>
  </property>
  <property fmtid="{D5CDD505-2E9C-101B-9397-08002B2CF9AE}" pid="13" name="RevIMBCS">
    <vt:lpwstr>135;#1.1 allg. Finanzunterlagen|782a37a1-3ae6-4a38-8f4e-35886af7fc4b</vt:lpwstr>
  </property>
</Properties>
</file>