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AB7272E7-CF22-495D-AD55-42879B347022}" xr6:coauthVersionLast="47" xr6:coauthVersionMax="47" xr10:uidLastSave="{00000000-0000-0000-0000-000000000000}"/>
  <bookViews>
    <workbookView xWindow="-289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3" r:id="rId10"/>
    <sheet name="Statement of changes in equity" sheetId="24" r:id="rId11"/>
    <sheet name="Workforce" sheetId="12" r:id="rId12"/>
    <sheet name="10-year overview" sheetId="13" r:id="rId13"/>
    <sheet name="Material Group companies" sheetId="19" r:id="rId14"/>
    <sheet name="Glossary" sheetId="14" r:id="rId15"/>
  </sheets>
  <definedNames>
    <definedName name="_xlnm.Print_Area" localSheetId="9">'Comprehensive income statement'!$A$1:$G$42</definedName>
    <definedName name="_xlnm.Print_Area" localSheetId="6">'Income statement'!$A$1:$AB$30</definedName>
    <definedName name="_xlnm.Print_Area" localSheetId="1">'Key figures Audi Group'!$A$1:$AC$20</definedName>
    <definedName name="_xlnm.Print_Area" localSheetId="10">'Statement of changes in equity'!$A$1:$U$27</definedName>
    <definedName name="Print_Area" localSheetId="12">'10-year overview'!$A$1:$W$58</definedName>
    <definedName name="Print_Area" localSheetId="7">'Balance sheet'!$A$1:$H$55</definedName>
    <definedName name="Print_Area" localSheetId="8">'Cash flow statement'!$A$1:$G$20</definedName>
    <definedName name="Print_Area" localSheetId="0">Contents!$A$1:$S$34</definedName>
    <definedName name="Print_Area" localSheetId="5">'Deliveries by model series'!$A$1:$O$56</definedName>
    <definedName name="Print_Area" localSheetId="4">'Deliveries by region'!$A$1:$T$73</definedName>
    <definedName name="Print_Area" localSheetId="14">Glossary!$A$1:$S$34</definedName>
    <definedName name="Print_Area" localSheetId="6">'Income statement'!$A$1:$M$29</definedName>
    <definedName name="Print_Area" localSheetId="1">'Key figures Audi Group'!$A$1:$T$18</definedName>
    <definedName name="Print_Area" localSheetId="13">'Material Group companies'!#REF!</definedName>
    <definedName name="Print_Area" localSheetId="3">'Production by model series'!$A$1:$O$79</definedName>
    <definedName name="Print_Area" localSheetId="2">'Production by site'!$A$1:$M$46</definedName>
    <definedName name="Print_Area" localSheetId="11">Workforce!$A$1:$H$27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5" i="6" l="1"/>
  <c r="AB54" i="6"/>
  <c r="AB53" i="6"/>
  <c r="AB52" i="6"/>
  <c r="U54" i="6"/>
  <c r="U53" i="6"/>
  <c r="U52" i="6"/>
  <c r="AB36" i="6"/>
  <c r="AB22" i="6"/>
  <c r="U22" i="6"/>
  <c r="K71" i="5"/>
  <c r="G71" i="5"/>
  <c r="X71" i="5"/>
  <c r="V71" i="5"/>
  <c r="Z71" i="5" s="1"/>
  <c r="Q71" i="5"/>
  <c r="O71" i="5"/>
  <c r="S71" i="5" s="1"/>
  <c r="X58" i="5"/>
  <c r="V58" i="5"/>
  <c r="Z58" i="5" s="1"/>
  <c r="Q58" i="5"/>
  <c r="O58" i="5"/>
  <c r="S58" i="5" s="1"/>
  <c r="X45" i="5"/>
  <c r="Z45" i="5" s="1"/>
  <c r="V45" i="5"/>
  <c r="Q45" i="5"/>
  <c r="O45" i="5"/>
  <c r="S45" i="5" s="1"/>
  <c r="K32" i="5"/>
  <c r="K9" i="5"/>
  <c r="X32" i="5"/>
  <c r="V32" i="5"/>
  <c r="Z32" i="5" s="1"/>
  <c r="Q32" i="5"/>
  <c r="O32" i="5"/>
  <c r="S32" i="5" s="1"/>
  <c r="X9" i="5"/>
  <c r="V9" i="5"/>
  <c r="Z9" i="5" s="1"/>
  <c r="Q9" i="5"/>
  <c r="S9" i="5" s="1"/>
  <c r="O9" i="5"/>
  <c r="AB76" i="4"/>
  <c r="AB74" i="4"/>
  <c r="AB72" i="4"/>
  <c r="AB70" i="4"/>
  <c r="AB69" i="4"/>
  <c r="AB68" i="4"/>
  <c r="U76" i="4"/>
  <c r="U74" i="4"/>
  <c r="U70" i="4"/>
  <c r="U69" i="4"/>
  <c r="U68" i="4"/>
  <c r="AB38" i="4"/>
  <c r="AB37" i="4"/>
  <c r="AB36" i="4"/>
  <c r="AB35" i="4"/>
  <c r="U38" i="4"/>
  <c r="U37" i="4"/>
  <c r="U36" i="4"/>
  <c r="U35" i="4"/>
  <c r="AB31" i="4"/>
  <c r="AB30" i="4"/>
  <c r="AB29" i="4"/>
  <c r="AB33" i="4"/>
  <c r="U33" i="4"/>
  <c r="G42" i="23"/>
  <c r="G30" i="23"/>
  <c r="G23" i="23"/>
  <c r="G18" i="23"/>
  <c r="G6" i="23"/>
  <c r="R47" i="5"/>
  <c r="AA47" i="5"/>
  <c r="Y47" i="5"/>
  <c r="U47" i="5"/>
</calcChain>
</file>

<file path=xl/sharedStrings.xml><?xml version="1.0" encoding="utf-8"?>
<sst xmlns="http://schemas.openxmlformats.org/spreadsheetml/2006/main" count="1004" uniqueCount="443">
  <si>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</si>
  <si>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</si>
  <si>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</si>
  <si>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</si>
  <si>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</si>
  <si>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</si>
  <si>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</si>
  <si>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</si>
  <si>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</si>
  <si>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</si>
  <si>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</si>
  <si>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</si>
  <si>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Q4 / 2022</t>
  </si>
  <si>
    <t>Q1 / 2023</t>
  </si>
  <si>
    <t>Q1 / 2022</t>
  </si>
  <si>
    <t>Q2 / 2023</t>
  </si>
  <si>
    <t>Q2 / 2022</t>
  </si>
  <si>
    <t>Q3 / 2023</t>
  </si>
  <si>
    <t>Q3 / 2022</t>
  </si>
  <si>
    <t>Δ %</t>
  </si>
  <si>
    <t>cars</t>
  </si>
  <si>
    <t>Revenue</t>
  </si>
  <si>
    <t>€m</t>
  </si>
  <si>
    <t>Operating profit</t>
  </si>
  <si>
    <t>Operating return on sales (ROS)</t>
  </si>
  <si>
    <t>%</t>
  </si>
  <si>
    <t>Net cash flow</t>
  </si>
  <si>
    <t>Research and development ratio</t>
  </si>
  <si>
    <t>Capex ratio</t>
  </si>
  <si>
    <t xml:space="preserve"> </t>
  </si>
  <si>
    <t>Germany</t>
  </si>
  <si>
    <t>Ingolstadt</t>
  </si>
  <si>
    <t>Neckarsulm</t>
  </si>
  <si>
    <t>Zwickau</t>
  </si>
  <si>
    <t>International</t>
  </si>
  <si>
    <t>Győr (Hungary)</t>
  </si>
  <si>
    <t>Brussels (Belgium)</t>
  </si>
  <si>
    <t>Changchun (China)</t>
  </si>
  <si>
    <t>Foshan (China)</t>
  </si>
  <si>
    <t>Qingdao (China)</t>
  </si>
  <si>
    <t>Tianjin (China)</t>
  </si>
  <si>
    <t>Anting (China)</t>
  </si>
  <si>
    <t>Ningbo (China)</t>
  </si>
  <si>
    <t>San José Chiapa (Mexico)</t>
  </si>
  <si>
    <t>São José dos Pinhais (Brazil)</t>
  </si>
  <si>
    <t>-</t>
  </si>
  <si>
    <t>Martorell (Spain)</t>
  </si>
  <si>
    <t>Bratislava (Slovakia)</t>
  </si>
  <si>
    <t>Aurangabad (India)</t>
  </si>
  <si>
    <t>Audi brand</t>
  </si>
  <si>
    <t>Sant’Agata Bolognese (Italy)</t>
  </si>
  <si>
    <t>Lamborghini brand</t>
  </si>
  <si>
    <t>Crewe (United Kingdom)</t>
  </si>
  <si>
    <t>Production of Ducati motorcycles by site</t>
  </si>
  <si>
    <t>Bologna (Italy)</t>
  </si>
  <si>
    <t>Amphur Pluakdaeng (Thailand)</t>
  </si>
  <si>
    <t>Manaus (Brazil)</t>
  </si>
  <si>
    <t>Ducati brand</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</si>
  <si>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</si>
  <si>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</si>
  <si>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</si>
  <si>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</si>
  <si>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</si>
  <si>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</si>
  <si>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</si>
  <si>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</si>
  <si>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</si>
  <si>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</si>
  <si>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</si>
  <si>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</si>
  <si>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</si>
  <si>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</si>
  <si>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</si>
  <si>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r>
      <t>Audi Q6 Roadjet</t>
    </r>
    <r>
      <rPr>
        <vertAlign val="superscript"/>
        <sz val="10"/>
        <color theme="1"/>
        <rFont val="Audi Type"/>
        <family val="2"/>
      </rPr>
      <t>3)</t>
    </r>
  </si>
  <si>
    <t>Audi A6</t>
  </si>
  <si>
    <t>C</t>
  </si>
  <si>
    <t>Audi A7</t>
  </si>
  <si>
    <t>Audi e-tron / Q8 e-tron</t>
  </si>
  <si>
    <t>X</t>
  </si>
  <si>
    <t>Audi Q7</t>
  </si>
  <si>
    <t>Audi Q8</t>
  </si>
  <si>
    <t>Audi e-tron GT</t>
  </si>
  <si>
    <t>Audi A8</t>
  </si>
  <si>
    <t>D</t>
  </si>
  <si>
    <t>Audi R8</t>
  </si>
  <si>
    <t>Lamborghini Urus</t>
  </si>
  <si>
    <t>Lamborghini Huracán</t>
  </si>
  <si>
    <t>E</t>
  </si>
  <si>
    <t>Lamborghini Aventador</t>
  </si>
  <si>
    <t>Lamborghini Revuelto</t>
  </si>
  <si>
    <t>Bentley Continental</t>
  </si>
  <si>
    <t>Bentley Flying Spur</t>
  </si>
  <si>
    <t>Bentley Bentayga</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</si>
  <si>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</si>
  <si>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</si>
  <si>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</si>
  <si>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</si>
  <si>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52.0</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</si>
  <si>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</si>
  <si>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</si>
  <si>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</si>
  <si>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</si>
  <si>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</si>
  <si>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</si>
  <si>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</si>
  <si>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Engines</t>
  </si>
  <si>
    <t>Electric powertrains</t>
  </si>
  <si>
    <t>Audi Hungaria</t>
  </si>
  <si>
    <t>Europe</t>
  </si>
  <si>
    <t xml:space="preserve">   Germany</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</si>
  <si>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</si>
  <si>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</si>
  <si>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</si>
  <si>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</si>
  <si>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</si>
  <si>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</si>
  <si>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</si>
  <si>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</si>
  <si>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</si>
  <si>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</si>
  <si>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</si>
  <si>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</si>
  <si>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</si>
  <si>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</si>
  <si>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</si>
  <si>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</si>
  <si>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t>Deliveries to customers of motorcycles Ducati brand by region</t>
  </si>
  <si>
    <t>Internal vehicles before market launch</t>
  </si>
  <si>
    <t>Other Volkswagen Group brands</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</si>
  <si>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</si>
  <si>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</si>
  <si>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</si>
  <si>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</si>
  <si>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</si>
  <si>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</si>
  <si>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</si>
  <si>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</si>
  <si>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</si>
  <si>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</si>
  <si>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</si>
  <si>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</si>
  <si>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</si>
  <si>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</si>
  <si>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</si>
  <si>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</si>
  <si>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</si>
  <si>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</si>
  <si>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</si>
  <si>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</si>
  <si>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</si>
  <si>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Dec. 31, 2022</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</si>
  <si>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</si>
  <si>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</si>
  <si>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</si>
  <si>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</si>
  <si>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</si>
  <si>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</si>
  <si>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</si>
  <si>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</si>
  <si>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</si>
  <si>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</si>
  <si>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</si>
  <si>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</si>
  <si>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</si>
  <si>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</si>
  <si>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</si>
  <si>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</si>
  <si>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</si>
  <si>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</si>
  <si>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</si>
  <si>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</si>
  <si>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</si>
  <si>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</si>
  <si>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</si>
  <si>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</si>
  <si>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</si>
  <si>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</si>
  <si>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</si>
  <si>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</si>
  <si>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</si>
  <si>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</si>
  <si>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</si>
  <si>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</si>
  <si>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</si>
  <si>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</si>
  <si>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Cash flow from operating activities</t>
  </si>
  <si>
    <t>Cash flow from investing activities</t>
  </si>
  <si>
    <t>Cash flow from financing activities</t>
  </si>
  <si>
    <t>Net liquidity</t>
  </si>
  <si>
    <t>Workforce of the Audi Group</t>
  </si>
  <si>
    <t>average for the year</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</si>
  <si>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</si>
  <si>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</si>
  <si>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</si>
  <si>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</si>
  <si>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</si>
  <si>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</si>
  <si>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</si>
  <si>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</si>
  <si>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</si>
  <si>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</si>
  <si>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</si>
  <si>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</si>
  <si>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</si>
  <si>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</si>
  <si>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</si>
  <si>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</si>
  <si>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</si>
  <si>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</si>
  <si>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</si>
  <si>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</si>
  <si>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</si>
  <si>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</si>
  <si>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</si>
  <si>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</si>
  <si>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</si>
  <si>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</si>
  <si>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</si>
  <si>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</si>
  <si>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</si>
  <si>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</si>
  <si>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From the Balance Sheet (Dec. 31)</t>
  </si>
  <si>
    <t>Liabilities</t>
  </si>
  <si>
    <t>Balance sheet total</t>
  </si>
  <si>
    <t>From the Cash Flow Statement</t>
  </si>
  <si>
    <t>Investing activities attributable to operating activities</t>
  </si>
  <si>
    <t>6)</t>
  </si>
  <si>
    <t>7)</t>
  </si>
  <si>
    <t>Net liquidity (Dec. 31)</t>
  </si>
  <si>
    <t>Financial ratios</t>
  </si>
  <si>
    <t>Return on sales before tax</t>
  </si>
  <si>
    <t>Return on investment (ROI)</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</si>
  <si>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</si>
  <si>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</si>
  <si>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</si>
  <si>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</si>
  <si>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</si>
  <si>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Name and registered office</t>
  </si>
  <si>
    <t>Fully consolidated companies</t>
  </si>
  <si>
    <t>AUDI AG, Ingolstadt</t>
  </si>
  <si>
    <t>AUDI Immobilien Verwaltung GmbH, Ingolstadt</t>
  </si>
  <si>
    <t>Audi Real Estate GmbH, Ingolstadt</t>
  </si>
  <si>
    <t>Audi Sport GmbH, Neckarsulm</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</si>
  <si>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</si>
  <si>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</si>
  <si>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</si>
  <si>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</si>
  <si>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</si>
  <si>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</si>
  <si>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</si>
  <si>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t>Audi Hungaria Zrt., Győr</t>
  </si>
  <si>
    <t>Audi Luxemburg S.A., Strassen</t>
  </si>
  <si>
    <t>Audi México S.A. de C.V., San José Chiapa</t>
  </si>
  <si>
    <t>Audi Singapore Pte. Ltd., Singapur</t>
  </si>
  <si>
    <t>Audi Tooling Barcelona, S.L., Martorell</t>
  </si>
  <si>
    <t>Automobili Lamborghini S.p.A., Sant’Agata Bolognese</t>
  </si>
  <si>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</si>
  <si>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</si>
  <si>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</si>
  <si>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</si>
  <si>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</si>
  <si>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</si>
  <si>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</si>
  <si>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</si>
  <si>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</si>
  <si>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</si>
  <si>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</si>
  <si>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</si>
  <si>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</si>
  <si>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</si>
  <si>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</si>
  <si>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</si>
  <si>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</si>
  <si>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</si>
  <si>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</si>
  <si>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</si>
  <si>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</si>
  <si>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4) AUDI AG exercises significant influence according to IAS 28.6</t>
  </si>
  <si>
    <t>Key performance indicators Audi Group</t>
  </si>
  <si>
    <t xml:space="preserve">Deliveries to customers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</si>
  <si>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</si>
  <si>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</si>
  <si>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</si>
  <si>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</si>
  <si>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</si>
  <si>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</si>
  <si>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</si>
  <si>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</si>
  <si>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</si>
  <si>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</si>
  <si>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</si>
  <si>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</si>
  <si>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</si>
  <si>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</si>
  <si>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</si>
  <si>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</si>
  <si>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</si>
  <si>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of which additions to capitalized development costs</t>
  </si>
  <si>
    <t>of which capital expenditure</t>
  </si>
  <si>
    <t>of which change in participations</t>
  </si>
  <si>
    <t>1) Audi Q2 L e-tron models built by the associated company FAW-Volkswagen Automotive Co., Ltd., Changchun (China), available and sold exclusively in China</t>
  </si>
  <si>
    <t xml:space="preserve">1) Audi Q2 L e-tron models built by the associated company FAW-Volkswagen Automotive Co., Ltd., Changchun (China), available and sold exclusively in China </t>
  </si>
  <si>
    <t>Assets held for distribution to owners</t>
  </si>
  <si>
    <t>Comprehensive income statement</t>
  </si>
  <si>
    <t>Statement of changes in equity</t>
  </si>
  <si>
    <t>Statement of changes in equity of the Audi Group</t>
  </si>
  <si>
    <t>Other reserves</t>
  </si>
  <si>
    <t>Statutory reserve and
other retained earnings</t>
  </si>
  <si>
    <t>Reserve for currency translation differences</t>
  </si>
  <si>
    <t>Hedging transactions</t>
  </si>
  <si>
    <t xml:space="preserve">Investments accounted for using the equity method </t>
  </si>
  <si>
    <t>AUDI AG shareholders' interest</t>
  </si>
  <si>
    <t>Total</t>
  </si>
  <si>
    <t>Reserve for cash flow hedges</t>
  </si>
  <si>
    <t>Costs of hedging relationships</t>
  </si>
  <si>
    <t>Other comprehensive income after tax</t>
  </si>
  <si>
    <t>Total comprehensive income</t>
  </si>
  <si>
    <t>Capital increase</t>
  </si>
  <si>
    <t>Profit transfer to Volkswagen AG</t>
  </si>
  <si>
    <t>Other</t>
  </si>
  <si>
    <t>–219</t>
  </si>
  <si>
    <t>–171</t>
  </si>
  <si>
    <t>Position as of Jan. 1, 2022</t>
  </si>
  <si>
    <t>–421</t>
  </si>
  <si>
    <t>–15</t>
  </si>
  <si>
    <t>–3.546</t>
  </si>
  <si>
    <t>–59</t>
  </si>
  <si>
    <t>–21</t>
  </si>
  <si>
    <t>–2</t>
  </si>
  <si>
    <t>–81</t>
  </si>
  <si>
    <t>–208</t>
  </si>
  <si>
    <t>–289</t>
  </si>
  <si>
    <t>Position as of Dec. 31, 2022</t>
  </si>
  <si>
    <t>–592</t>
  </si>
  <si>
    <t>Statement of comprehensive income of the Audi Group</t>
  </si>
  <si>
    <t>Q1-Q4 / 2022</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</si>
  <si>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</si>
  <si>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</si>
  <si>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</si>
  <si>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</si>
  <si>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</si>
  <si>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</si>
  <si>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</si>
  <si>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</si>
  <si>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</si>
  <si>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</si>
  <si>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</si>
  <si>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</si>
  <si>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</si>
  <si>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</si>
  <si>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</si>
  <si>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</si>
  <si>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</si>
  <si>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</si>
  <si>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</si>
  <si>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</si>
  <si>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</si>
  <si>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</si>
  <si>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</si>
  <si>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</si>
  <si>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</si>
  <si>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</si>
  <si>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t>Q4 / 2023</t>
  </si>
  <si>
    <t>Q1-Q4 / 2023</t>
  </si>
  <si>
    <t>Q1-Q4/ 2022</t>
  </si>
  <si>
    <t>Bentley brand</t>
  </si>
  <si>
    <t>Deliveries to customers Bentley brand by region</t>
  </si>
  <si>
    <t>Dec. 31, 2023</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</si>
  <si>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</si>
  <si>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</si>
  <si>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</si>
  <si>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</si>
  <si>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Impairment losses on equity investments</t>
  </si>
  <si>
    <t>Change in provisions for pensions</t>
  </si>
  <si>
    <t>Result from the disposal of assets</t>
  </si>
  <si>
    <t>Other non-cash income and expenses</t>
  </si>
  <si>
    <t>Gross cash flow</t>
  </si>
  <si>
    <t>Change in inventories</t>
  </si>
  <si>
    <t>Change in receivables</t>
  </si>
  <si>
    <t>Change in liabilities</t>
  </si>
  <si>
    <t>Change in provisions</t>
  </si>
  <si>
    <t>Change in lease assets</t>
  </si>
  <si>
    <t>Change in receivables from Financial Services</t>
  </si>
  <si>
    <t>Change in working capital</t>
  </si>
  <si>
    <t>Investments in securities and loans</t>
  </si>
  <si>
    <t>Change in cash and cash equivalents due to changes in exchange rates</t>
  </si>
  <si>
    <t>Change in cash and cash equivalents</t>
  </si>
  <si>
    <t>Cash and cash equivalents at beginning of period</t>
  </si>
  <si>
    <t>1)</t>
  </si>
  <si>
    <t>Cash and cash equivalents at end of period</t>
  </si>
  <si>
    <t>Fixed deposits, securities and loans extended</t>
  </si>
  <si>
    <t>Gross liquidity</t>
  </si>
  <si>
    <t xml:space="preserve"> 1) Including €213m from the first-time consolidation of Bentley</t>
  </si>
  <si>
    <t>Position as of Jan. 1, 2023</t>
  </si>
  <si>
    <t>Position as of Dec. 31, 2023</t>
  </si>
  <si>
    <r>
      <t xml:space="preserve">Material Audi Group Companies </t>
    </r>
    <r>
      <rPr>
        <sz val="8"/>
        <rFont val="Audi Type Extended"/>
        <family val="2"/>
      </rPr>
      <t>(as of December 31, 2023)</t>
    </r>
  </si>
  <si>
    <t>-3.2 ppt.</t>
  </si>
  <si>
    <t>0.5 ppt.</t>
  </si>
  <si>
    <t>1.1 ppt.</t>
  </si>
  <si>
    <t>1.4 ppt.</t>
  </si>
  <si>
    <t>0.8 ppt.</t>
  </si>
  <si>
    <t>6.0 ppt.</t>
  </si>
  <si>
    <t>0.7 ppt.</t>
  </si>
  <si>
    <t>1.6 ppt.</t>
  </si>
  <si>
    <t>1) Of these employees, 1,641 (2,025) were in the passive stage of their partial retirement.</t>
  </si>
  <si>
    <t>Córdoba (Argentina)</t>
  </si>
  <si>
    <t>Audi Q6 e-tron</t>
  </si>
  <si>
    <t>–1.5 ppt.</t>
  </si>
  <si>
    <r>
      <t xml:space="preserve">Audi of America, LLC, Reston / VA </t>
    </r>
    <r>
      <rPr>
        <vertAlign val="superscript"/>
        <sz val="10"/>
        <color rgb="FF000000"/>
        <rFont val="Audi Type"/>
        <family val="2"/>
      </rPr>
      <t>2)</t>
    </r>
  </si>
  <si>
    <r>
      <t xml:space="preserve">Automobili Lamborghini America, LLC, Reston / VA </t>
    </r>
    <r>
      <rPr>
        <vertAlign val="superscript"/>
        <sz val="10"/>
        <color rgb="FF000000"/>
        <rFont val="Audi Type"/>
        <family val="2"/>
      </rPr>
      <t>2)</t>
    </r>
  </si>
  <si>
    <r>
      <t xml:space="preserve">Bentley Motors Ltd., Crewe </t>
    </r>
    <r>
      <rPr>
        <vertAlign val="superscript"/>
        <sz val="10"/>
        <color rgb="FF000000"/>
        <rFont val="Audi Type"/>
        <family val="2"/>
      </rPr>
      <t>2)</t>
    </r>
  </si>
  <si>
    <r>
      <t xml:space="preserve">Bentley Motors, Inc., Reston / VA </t>
    </r>
    <r>
      <rPr>
        <vertAlign val="superscript"/>
        <sz val="10"/>
        <color rgb="FF000000"/>
        <rFont val="Audi Type"/>
        <family val="2"/>
      </rPr>
      <t>2)</t>
    </r>
  </si>
  <si>
    <r>
      <t xml:space="preserve">Bentley Motors Canada Ltd./Ltee., Montreal / QC </t>
    </r>
    <r>
      <rPr>
        <vertAlign val="superscript"/>
        <sz val="10"/>
        <color rgb="FF000000"/>
        <rFont val="Audi Type"/>
        <family val="2"/>
      </rPr>
      <t>2)</t>
    </r>
  </si>
  <si>
    <r>
      <t xml:space="preserve">James Young Ltd., Crewe </t>
    </r>
    <r>
      <rPr>
        <vertAlign val="superscript"/>
        <sz val="10"/>
        <color rgb="FF000000"/>
        <rFont val="Audi Type"/>
        <family val="2"/>
      </rPr>
      <t>2)</t>
    </r>
  </si>
  <si>
    <t>3) Due to amendments to the Articles of Association, AUDI AG no longer has a controlling influence as of October 1, 2023</t>
  </si>
  <si>
    <r>
      <t xml:space="preserve">Audi FAW NEV Co., Ltd., Changchun </t>
    </r>
    <r>
      <rPr>
        <vertAlign val="superscript"/>
        <sz val="10"/>
        <color rgb="FF000000"/>
        <rFont val="Audi Type"/>
        <family val="2"/>
      </rPr>
      <t>3)</t>
    </r>
  </si>
  <si>
    <t>1) Including government grants related to assets of €12m (2022: €11m) which were deducted from the acquisition costs of property, plant and equipment.</t>
  </si>
  <si>
    <t xml:space="preserve"> 1) Including €31m (2022: €24m) government grants related to income which have generally been assigned to the functional areas.</t>
  </si>
  <si>
    <r>
      <t xml:space="preserve">Bentley brand </t>
    </r>
    <r>
      <rPr>
        <vertAlign val="superscript"/>
        <sz val="10"/>
        <color theme="1"/>
        <rFont val="Audi Type"/>
        <family val="2"/>
      </rPr>
      <t>5)</t>
    </r>
  </si>
  <si>
    <t>8)</t>
  </si>
  <si>
    <r>
      <t xml:space="preserve">Capex ratio </t>
    </r>
    <r>
      <rPr>
        <vertAlign val="superscript"/>
        <sz val="10"/>
        <color theme="1"/>
        <rFont val="Audi Type"/>
        <family val="2"/>
      </rPr>
      <t>9)</t>
    </r>
  </si>
  <si>
    <t>6) Taking into account special items, in particular in connection with the diesel issue, in 2019 subordinate importance</t>
  </si>
  <si>
    <t>7) Taking into account the participation in There Holding B.V., Rijswijk (Netherlands), in connection with the HERE transaction</t>
  </si>
  <si>
    <t>8) Taking into account the transfer of the minority participations in Volkswagen International Belgium S.A., Brussels (Belgium), to Volkswagen AG, Wolfsburg</t>
  </si>
  <si>
    <t>9) Investments in property, plant and equipment, investment property and other intangible assets according to Cash Flow Statement in relation to revenue</t>
  </si>
  <si>
    <t>5) Bentley was consolidated as of January, 1st, 2022</t>
  </si>
  <si>
    <t>-0.1 ppt.</t>
  </si>
  <si>
    <t>2.5 ppt.</t>
  </si>
  <si>
    <t>0.6 ppt.</t>
  </si>
  <si>
    <t>1.5 ppt.</t>
  </si>
  <si>
    <t>0.2 ppt.</t>
  </si>
  <si>
    <t>–3.7 ppt.</t>
  </si>
  <si>
    <t>–2.5 ppt.</t>
  </si>
  <si>
    <t>Ducati Motor Deutschland GmbH, Neuburg an der Donau</t>
  </si>
  <si>
    <t>Deliveries to customers 
Brand Group Progressive</t>
  </si>
  <si>
    <t>Production of cars Brand Group Progressive by site</t>
  </si>
  <si>
    <t>Brand Group Progressive</t>
  </si>
  <si>
    <t>Production of cars Brand Group Progressive by model series</t>
  </si>
  <si>
    <t>Production of engines and electric powertrains Brand Group Progressive</t>
  </si>
  <si>
    <t>Engines and electric powertrains Brand Group Progressive</t>
  </si>
  <si>
    <t>Deliveries to customers of cars Brand Group Progressive by region</t>
  </si>
  <si>
    <t>Deliveries to customers of cars Brand Group Progressive by model series</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</si>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</sst>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0;\ \–###,###,##0;\ \–"/>
    <numFmt numFmtId="176" formatCode="#,##0,,;\−#,##0,,;\−"/>
  </numFmts>
  <fonts count="54"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5"/>
      <name val="Audi Type"/>
      <family val="2"/>
    </font>
    <font>
      <b/>
      <i/>
      <sz val="11"/>
      <color theme="1"/>
      <name val="Calibri"/>
      <family val="2"/>
      <scheme val="minor"/>
    </font>
    <font>
      <sz val="10"/>
      <color theme="0"/>
      <name val="Audi Type"/>
      <family val="2"/>
    </font>
    <font>
      <b/>
      <sz val="10"/>
      <color theme="1"/>
      <name val="Audi Type"/>
      <family val="2"/>
    </font>
    <font>
      <sz val="10"/>
      <color theme="1"/>
      <name val="Audi Type"/>
      <family val="2"/>
    </font>
    <font>
      <b/>
      <sz val="10"/>
      <name val="Audi Type"/>
      <family val="2"/>
    </font>
    <font>
      <b/>
      <sz val="11"/>
      <color rgb="FFF50537"/>
      <name val="Audi Type Extended"/>
      <family val="2"/>
    </font>
    <font>
      <b/>
      <sz val="11"/>
      <color theme="1"/>
      <name val="Audi Type"/>
      <family val="2"/>
    </font>
    <font>
      <sz val="11"/>
      <color theme="1"/>
      <name val="Audi Type"/>
      <family val="2"/>
    </font>
    <font>
      <sz val="11"/>
      <color theme="1"/>
      <name val="Calibri"/>
      <family val="2"/>
    </font>
    <font>
      <b/>
      <vertAlign val="superscript"/>
      <sz val="10"/>
      <name val="Audi Type"/>
      <family val="2"/>
    </font>
    <font>
      <vertAlign val="superscript"/>
      <sz val="11"/>
      <color theme="1"/>
      <name val="Calibri"/>
      <family val="2"/>
      <scheme val="minor"/>
    </font>
    <font>
      <i/>
      <vertAlign val="superscript"/>
      <sz val="10"/>
      <color theme="1"/>
      <name val="Audi Type"/>
      <family val="2"/>
    </font>
    <font>
      <sz val="10"/>
      <color indexed="8"/>
      <name val="Audi Type"/>
    </font>
    <font>
      <sz val="8"/>
      <color theme="1"/>
      <name val="Audi Type"/>
    </font>
    <font>
      <vertAlign val="superscript"/>
      <sz val="10"/>
      <name val="Audi Type"/>
      <family val="2"/>
    </font>
    <font>
      <vertAlign val="superscript"/>
      <sz val="10"/>
      <name val="Audi Type"/>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32">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5"/>
      </top>
      <bottom style="thin">
        <color theme="5"/>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1" fillId="4" borderId="10" applyNumberFormat="0" applyAlignment="0" applyProtection="0">
      <alignment horizontal="right" vertical="center"/>
      <protection locked="0"/>
    </xf>
    <xf numFmtId="171" fontId="29" fillId="0" borderId="11" applyNumberFormat="0" applyProtection="0">
      <alignment horizontal="right" vertical="center"/>
    </xf>
    <xf numFmtId="0" fontId="3" fillId="0" borderId="0"/>
  </cellStyleXfs>
  <cellXfs count="519">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2" fillId="3" borderId="0" xfId="0" applyFont="1" applyFill="1"/>
    <xf numFmtId="166" fontId="32" fillId="0" borderId="0" xfId="0" applyNumberFormat="1" applyFont="1" applyAlignment="1" applyProtection="1">
      <alignment horizontal="right" vertical="center"/>
      <protection hidden="1"/>
    </xf>
    <xf numFmtId="0" fontId="35"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8"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8" fillId="0" borderId="0" xfId="0" quotePrefix="1" applyFont="1" applyAlignment="1">
      <alignment horizontal="right" wrapText="1"/>
    </xf>
    <xf numFmtId="0" fontId="20"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7" fillId="0" borderId="0" xfId="0" applyNumberFormat="1" applyFont="1" applyAlignment="1">
      <alignment wrapText="1"/>
    </xf>
    <xf numFmtId="3" fontId="19" fillId="0" borderId="0" xfId="0" applyNumberFormat="1" applyFont="1" applyAlignment="1">
      <alignment wrapText="1"/>
    </xf>
    <xf numFmtId="3" fontId="20" fillId="0" borderId="0" xfId="0" applyNumberFormat="1" applyFont="1" applyAlignment="1">
      <alignment horizontal="center"/>
    </xf>
    <xf numFmtId="0" fontId="19"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1" xfId="0" applyFont="1" applyBorder="1" applyAlignment="1">
      <alignment wrapText="1"/>
    </xf>
    <xf numFmtId="37" fontId="8" fillId="0" borderId="21" xfId="0" applyNumberFormat="1" applyFont="1" applyBorder="1" applyAlignment="1" applyProtection="1">
      <alignment horizontal="right"/>
      <protection hidden="1"/>
    </xf>
    <xf numFmtId="37" fontId="9" fillId="0" borderId="21"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1" xfId="0" applyNumberFormat="1" applyFont="1" applyBorder="1" applyAlignment="1" applyProtection="1">
      <alignment horizontal="right"/>
      <protection hidden="1"/>
    </xf>
    <xf numFmtId="167" fontId="9" fillId="0" borderId="21" xfId="0" applyNumberFormat="1" applyFont="1" applyBorder="1" applyAlignment="1" applyProtection="1">
      <alignment horizontal="right"/>
      <protection hidden="1"/>
    </xf>
    <xf numFmtId="167" fontId="19" fillId="0" borderId="0" xfId="0" applyNumberFormat="1" applyFont="1" applyAlignment="1">
      <alignment wrapText="1"/>
    </xf>
    <xf numFmtId="167" fontId="20"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5" fillId="0" borderId="0" xfId="0" applyFont="1"/>
    <xf numFmtId="0" fontId="7" fillId="0" borderId="21" xfId="0" applyFont="1" applyBorder="1" applyAlignment="1">
      <alignment wrapText="1"/>
    </xf>
    <xf numFmtId="0" fontId="36" fillId="5" borderId="15" xfId="0" applyFont="1" applyFill="1" applyBorder="1" applyAlignment="1">
      <alignment horizontal="center"/>
    </xf>
    <xf numFmtId="0" fontId="36" fillId="5" borderId="22" xfId="0" applyFont="1" applyFill="1" applyBorder="1" applyAlignment="1">
      <alignment horizontal="center"/>
    </xf>
    <xf numFmtId="0" fontId="36" fillId="5" borderId="16" xfId="0" applyFont="1" applyFill="1" applyBorder="1" applyAlignment="1">
      <alignment horizontal="center"/>
    </xf>
    <xf numFmtId="0" fontId="36"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37" fontId="7" fillId="0" borderId="14" xfId="0" applyNumberFormat="1" applyFont="1" applyBorder="1" applyAlignment="1" applyProtection="1">
      <alignment horizontal="right"/>
      <protection hidden="1"/>
    </xf>
    <xf numFmtId="172" fontId="9" fillId="0" borderId="14" xfId="0" quotePrefix="1"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0" fontId="6" fillId="0" borderId="24" xfId="0" applyFont="1" applyBorder="1" applyAlignment="1" applyProtection="1">
      <alignment wrapText="1"/>
      <protection hidden="1"/>
    </xf>
    <xf numFmtId="37" fontId="6" fillId="0" borderId="24"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17" xfId="0" applyFont="1" applyBorder="1" applyAlignment="1" applyProtection="1">
      <alignment horizontal="center"/>
      <protection hidden="1"/>
    </xf>
    <xf numFmtId="0" fontId="6" fillId="0" borderId="17" xfId="0" applyFont="1" applyBorder="1" applyAlignment="1" applyProtection="1">
      <alignment horizontal="right"/>
      <protection hidden="1"/>
    </xf>
    <xf numFmtId="0" fontId="7" fillId="0" borderId="17"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0" xfId="0" applyBorder="1"/>
    <xf numFmtId="0" fontId="0" fillId="0" borderId="19" xfId="0" applyBorder="1" applyProtection="1">
      <protection hidden="1"/>
    </xf>
    <xf numFmtId="0" fontId="19"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2"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4" xfId="0" applyFont="1" applyBorder="1" applyAlignment="1" applyProtection="1">
      <alignment horizontal="left" wrapText="1"/>
      <protection hidden="1"/>
    </xf>
    <xf numFmtId="0" fontId="11" fillId="0" borderId="14" xfId="0" applyFont="1" applyBorder="1" applyAlignment="1" applyProtection="1">
      <alignment vertical="center" wrapText="1"/>
      <protection hidden="1"/>
    </xf>
    <xf numFmtId="0" fontId="7" fillId="0" borderId="14" xfId="0" applyFont="1" applyBorder="1" applyAlignment="1" applyProtection="1">
      <alignment vertical="center"/>
      <protection hidden="1"/>
    </xf>
    <xf numFmtId="37" fontId="9" fillId="0" borderId="14" xfId="0" applyNumberFormat="1" applyFont="1" applyBorder="1" applyAlignment="1" applyProtection="1">
      <alignment vertical="center"/>
      <protection hidden="1"/>
    </xf>
    <xf numFmtId="0" fontId="4" fillId="0" borderId="18" xfId="0" applyFont="1" applyBorder="1"/>
    <xf numFmtId="37" fontId="10" fillId="0" borderId="19"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25" xfId="0" applyFont="1" applyBorder="1" applyAlignment="1" applyProtection="1">
      <alignment horizontal="left"/>
      <protection hidden="1"/>
    </xf>
    <xf numFmtId="0" fontId="6" fillId="0" borderId="24"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6" fillId="0" borderId="17" xfId="0" applyFont="1" applyBorder="1" applyProtection="1">
      <protection hidden="1"/>
    </xf>
    <xf numFmtId="0" fontId="6" fillId="0" borderId="18" xfId="0" applyFont="1" applyBorder="1" applyAlignment="1" applyProtection="1">
      <alignment horizontal="center"/>
      <protection hidden="1"/>
    </xf>
    <xf numFmtId="165" fontId="8" fillId="0" borderId="18" xfId="0" applyNumberFormat="1" applyFont="1" applyBorder="1" applyAlignment="1" applyProtection="1">
      <alignment horizontal="right"/>
      <protection hidden="1"/>
    </xf>
    <xf numFmtId="0" fontId="6" fillId="0" borderId="19" xfId="0" applyFont="1" applyBorder="1" applyProtection="1">
      <protection hidden="1"/>
    </xf>
    <xf numFmtId="0" fontId="6" fillId="0" borderId="5" xfId="0" applyFont="1" applyBorder="1" applyAlignment="1" applyProtection="1">
      <alignment horizontal="right"/>
      <protection hidden="1"/>
    </xf>
    <xf numFmtId="0" fontId="20"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0" xfId="0" applyNumberFormat="1" applyFont="1" applyBorder="1" applyAlignment="1" applyProtection="1">
      <alignment horizontal="right"/>
      <protection hidden="1"/>
    </xf>
    <xf numFmtId="0" fontId="7" fillId="0" borderId="14" xfId="0" applyFont="1" applyBorder="1" applyAlignment="1" applyProtection="1">
      <alignment horizontal="left" indent="3"/>
      <protection hidden="1"/>
    </xf>
    <xf numFmtId="0" fontId="6" fillId="5" borderId="16" xfId="0" applyFont="1" applyFill="1" applyBorder="1" applyAlignment="1" applyProtection="1">
      <alignment horizontal="center"/>
      <protection hidden="1"/>
    </xf>
    <xf numFmtId="166" fontId="9" fillId="0" borderId="18"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0" xfId="0" quotePrefix="1" applyNumberFormat="1" applyFont="1" applyBorder="1" applyAlignment="1" applyProtection="1">
      <alignment horizontal="right"/>
      <protection hidden="1"/>
    </xf>
    <xf numFmtId="0" fontId="36" fillId="5" borderId="9" xfId="0" applyFont="1" applyFill="1" applyBorder="1" applyAlignment="1" applyProtection="1">
      <alignment horizontal="center"/>
      <protection hidden="1"/>
    </xf>
    <xf numFmtId="0" fontId="36" fillId="5" borderId="16" xfId="0" applyFont="1" applyFill="1" applyBorder="1" applyAlignment="1" applyProtection="1">
      <alignment horizontal="center"/>
      <protection hidden="1"/>
    </xf>
    <xf numFmtId="0" fontId="7" fillId="0" borderId="23"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37" fontId="7" fillId="0" borderId="14"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7" xfId="0" applyNumberFormat="1" applyFont="1" applyBorder="1" applyAlignment="1" applyProtection="1">
      <alignment horizontal="right"/>
      <protection hidden="1"/>
    </xf>
    <xf numFmtId="166" fontId="9" fillId="0" borderId="17" xfId="0" applyNumberFormat="1" applyFont="1" applyBorder="1" applyAlignment="1" applyProtection="1">
      <alignment horizontal="right"/>
      <protection hidden="1"/>
    </xf>
    <xf numFmtId="37" fontId="10" fillId="0" borderId="17" xfId="0" applyNumberFormat="1" applyFont="1" applyBorder="1" applyProtection="1">
      <protection hidden="1"/>
    </xf>
    <xf numFmtId="166" fontId="9" fillId="0" borderId="17"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4" xfId="0" applyFont="1" applyBorder="1" applyAlignment="1" applyProtection="1">
      <alignment wrapText="1"/>
      <protection hidden="1"/>
    </xf>
    <xf numFmtId="0" fontId="7" fillId="0" borderId="14"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9" fillId="0" borderId="0" xfId="0" applyFont="1"/>
    <xf numFmtId="0" fontId="7" fillId="0" borderId="8" xfId="0" applyFont="1" applyBorder="1" applyAlignment="1">
      <alignment horizontal="left"/>
    </xf>
    <xf numFmtId="0" fontId="7" fillId="0" borderId="14" xfId="0" applyFont="1" applyBorder="1" applyAlignment="1">
      <alignment wrapText="1"/>
    </xf>
    <xf numFmtId="0" fontId="0" fillId="5" borderId="15" xfId="0" applyFill="1" applyBorder="1"/>
    <xf numFmtId="0" fontId="7" fillId="0" borderId="25"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7" fillId="0" borderId="0" xfId="0" applyFont="1"/>
    <xf numFmtId="0" fontId="18" fillId="0" borderId="0" xfId="0" applyFont="1"/>
    <xf numFmtId="170" fontId="7" fillId="0" borderId="6" xfId="0" applyNumberFormat="1" applyFont="1" applyBorder="1"/>
    <xf numFmtId="170" fontId="7" fillId="0" borderId="5" xfId="0" applyNumberFormat="1" applyFont="1" applyBorder="1" applyAlignment="1">
      <alignment wrapText="1"/>
    </xf>
    <xf numFmtId="170" fontId="7" fillId="0" borderId="21" xfId="0" applyNumberFormat="1" applyFont="1" applyBorder="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4" xfId="0" applyNumberFormat="1" applyFont="1" applyBorder="1" applyAlignment="1">
      <alignment horizontal="right"/>
    </xf>
    <xf numFmtId="0" fontId="9" fillId="0" borderId="0" xfId="0" applyFont="1" applyAlignment="1">
      <alignment horizontal="left" wrapText="1"/>
    </xf>
    <xf numFmtId="0" fontId="9" fillId="0" borderId="0" xfId="0" applyFont="1" applyAlignment="1">
      <alignment horizontal="left" wrapText="1" indent="3"/>
    </xf>
    <xf numFmtId="0" fontId="6" fillId="0" borderId="13" xfId="0" applyFont="1" applyBorder="1" applyAlignment="1">
      <alignment horizontal="left" wrapText="1"/>
    </xf>
    <xf numFmtId="0" fontId="9" fillId="0" borderId="21" xfId="0" applyFont="1" applyBorder="1" applyAlignment="1">
      <alignment horizontal="left" wrapText="1" indent="3"/>
    </xf>
    <xf numFmtId="0" fontId="6" fillId="0" borderId="12" xfId="0" applyFont="1" applyBorder="1" applyAlignment="1">
      <alignment horizontal="left" wrapText="1"/>
    </xf>
    <xf numFmtId="0" fontId="7" fillId="0" borderId="27"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3" xfId="0" applyFont="1" applyBorder="1"/>
    <xf numFmtId="0" fontId="7" fillId="0" borderId="13" xfId="0" applyFont="1" applyBorder="1" applyAlignment="1">
      <alignment wrapText="1"/>
    </xf>
    <xf numFmtId="0" fontId="7" fillId="0" borderId="13"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1" xfId="0" applyNumberFormat="1" applyFont="1" applyBorder="1" applyAlignment="1">
      <alignment horizontal="right" wrapText="1"/>
    </xf>
    <xf numFmtId="3" fontId="7" fillId="0" borderId="14" xfId="0" applyNumberFormat="1" applyFont="1" applyBorder="1" applyAlignment="1">
      <alignment horizontal="right" wrapText="1"/>
    </xf>
    <xf numFmtId="165" fontId="7" fillId="0" borderId="14" xfId="0" applyNumberFormat="1" applyFont="1" applyBorder="1" applyAlignment="1">
      <alignment horizontal="right"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6" fillId="0" borderId="0" xfId="0" applyFont="1" applyAlignment="1">
      <alignment horizontal="left" vertical="top" wrapText="1"/>
    </xf>
    <xf numFmtId="0" fontId="26"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4" fillId="0" borderId="23" xfId="0" applyFont="1" applyBorder="1" applyAlignment="1">
      <alignment horizontal="left" vertical="top" wrapText="1" indent="2"/>
    </xf>
    <xf numFmtId="0" fontId="24" fillId="0" borderId="14"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169" fontId="19" fillId="0" borderId="0" xfId="0" applyNumberFormat="1" applyFont="1" applyAlignment="1">
      <alignment horizontal="right"/>
    </xf>
    <xf numFmtId="3" fontId="8" fillId="0" borderId="0" xfId="0" applyNumberFormat="1" applyFont="1" applyAlignment="1">
      <alignment horizontal="right"/>
    </xf>
    <xf numFmtId="167" fontId="9" fillId="0" borderId="21" xfId="0" applyNumberFormat="1" applyFont="1" applyBorder="1" applyAlignment="1">
      <alignment horizontal="right"/>
    </xf>
    <xf numFmtId="3" fontId="9" fillId="0" borderId="21" xfId="0" applyNumberFormat="1" applyFont="1" applyBorder="1" applyAlignment="1">
      <alignment horizontal="right"/>
    </xf>
    <xf numFmtId="3" fontId="19" fillId="0" borderId="0" xfId="0" applyNumberFormat="1" applyFont="1" applyAlignment="1">
      <alignment horizontal="right"/>
    </xf>
    <xf numFmtId="0" fontId="19" fillId="0" borderId="0" xfId="0" applyFont="1" applyAlignment="1">
      <alignment horizontal="right"/>
    </xf>
    <xf numFmtId="3" fontId="6" fillId="0" borderId="13" xfId="0" applyNumberFormat="1" applyFont="1" applyBorder="1" applyAlignment="1">
      <alignment horizontal="right"/>
    </xf>
    <xf numFmtId="0" fontId="6" fillId="0" borderId="0" xfId="0" applyFont="1" applyAlignment="1">
      <alignment horizontal="right"/>
    </xf>
    <xf numFmtId="3" fontId="7" fillId="0" borderId="13" xfId="0" applyNumberFormat="1" applyFont="1" applyBorder="1" applyAlignment="1">
      <alignment horizontal="right"/>
    </xf>
    <xf numFmtId="3" fontId="9" fillId="0" borderId="26" xfId="0" applyNumberFormat="1" applyFont="1" applyBorder="1" applyAlignment="1">
      <alignment horizontal="right"/>
    </xf>
    <xf numFmtId="0" fontId="23" fillId="0" borderId="0" xfId="0" applyFont="1" applyAlignment="1">
      <alignment horizontal="right" vertical="center"/>
    </xf>
    <xf numFmtId="3" fontId="7" fillId="0" borderId="26"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2" xfId="0" applyNumberFormat="1" applyFont="1" applyBorder="1" applyAlignment="1">
      <alignment horizontal="right"/>
    </xf>
    <xf numFmtId="0" fontId="8" fillId="0" borderId="0" xfId="0" applyFont="1" applyAlignment="1">
      <alignment horizontal="right"/>
    </xf>
    <xf numFmtId="3" fontId="9" fillId="0" borderId="12" xfId="0" applyNumberFormat="1" applyFont="1" applyBorder="1" applyAlignment="1">
      <alignment horizontal="right"/>
    </xf>
    <xf numFmtId="3" fontId="9" fillId="0" borderId="27"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6" xfId="0" applyFill="1" applyBorder="1"/>
    <xf numFmtId="172" fontId="9" fillId="0" borderId="14" xfId="0" quotePrefix="1" applyNumberFormat="1" applyFont="1" applyBorder="1" applyAlignment="1" applyProtection="1">
      <alignment horizontal="right" vertical="center"/>
      <protection hidden="1"/>
    </xf>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65" fontId="9" fillId="0" borderId="14" xfId="2" applyNumberFormat="1" applyFont="1" applyFill="1" applyBorder="1" applyAlignment="1">
      <alignment horizontal="right"/>
    </xf>
    <xf numFmtId="172" fontId="9" fillId="0" borderId="25" xfId="0" applyNumberFormat="1" applyFont="1" applyBorder="1" applyAlignment="1">
      <alignment horizontal="right"/>
    </xf>
    <xf numFmtId="172" fontId="8" fillId="0" borderId="6" xfId="0" applyNumberFormat="1" applyFont="1" applyBorder="1" applyAlignment="1">
      <alignment horizontal="right"/>
    </xf>
    <xf numFmtId="172" fontId="9" fillId="0" borderId="21" xfId="0" quotePrefix="1" applyNumberFormat="1" applyFont="1" applyBorder="1" applyAlignment="1">
      <alignment horizontal="right"/>
    </xf>
    <xf numFmtId="172" fontId="9" fillId="0" borderId="14" xfId="0" applyNumberFormat="1" applyFont="1" applyBorder="1" applyAlignment="1">
      <alignment horizontal="right"/>
    </xf>
    <xf numFmtId="172" fontId="8" fillId="0" borderId="6" xfId="0" quotePrefix="1" applyNumberFormat="1" applyFont="1" applyBorder="1" applyAlignment="1">
      <alignment horizontal="right"/>
    </xf>
    <xf numFmtId="172" fontId="9" fillId="0" borderId="0" xfId="0" applyNumberFormat="1" applyFont="1" applyAlignment="1">
      <alignment wrapText="1"/>
    </xf>
    <xf numFmtId="170" fontId="8" fillId="0" borderId="5" xfId="0" applyNumberFormat="1" applyFont="1" applyBorder="1" applyAlignment="1">
      <alignment wrapText="1"/>
    </xf>
    <xf numFmtId="172" fontId="8" fillId="0" borderId="5" xfId="0" quotePrefix="1" applyNumberFormat="1" applyFont="1" applyBorder="1" applyAlignment="1">
      <alignment horizontal="right" wrapText="1"/>
    </xf>
    <xf numFmtId="170" fontId="9" fillId="0" borderId="21" xfId="0" applyNumberFormat="1" applyFont="1" applyBorder="1"/>
    <xf numFmtId="172" fontId="9" fillId="0" borderId="21" xfId="0" applyNumberFormat="1" applyFont="1" applyBorder="1"/>
    <xf numFmtId="170" fontId="9" fillId="0" borderId="14" xfId="0" applyNumberFormat="1" applyFont="1" applyBorder="1"/>
    <xf numFmtId="172" fontId="9" fillId="0" borderId="21" xfId="0" applyNumberFormat="1" applyFont="1" applyBorder="1" applyAlignment="1">
      <alignment horizontal="right"/>
    </xf>
    <xf numFmtId="172" fontId="9" fillId="0" borderId="0" xfId="0" applyNumberFormat="1" applyFont="1" applyAlignment="1">
      <alignment horizontal="right" wrapText="1"/>
    </xf>
    <xf numFmtId="0" fontId="9" fillId="0" borderId="0" xfId="0" applyFont="1"/>
    <xf numFmtId="172" fontId="9" fillId="0" borderId="0" xfId="0" applyNumberFormat="1" applyFont="1"/>
    <xf numFmtId="172" fontId="6" fillId="2" borderId="13" xfId="2" applyNumberFormat="1" applyFont="1" applyFill="1" applyBorder="1" applyAlignment="1">
      <alignment horizontal="right"/>
    </xf>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2" fillId="2" borderId="0" xfId="0" applyFont="1" applyFill="1" applyAlignment="1" applyProtection="1">
      <alignment vertical="center"/>
      <protection hidden="1"/>
    </xf>
    <xf numFmtId="166" fontId="32" fillId="2" borderId="0" xfId="0" applyNumberFormat="1" applyFont="1" applyFill="1" applyAlignment="1" applyProtection="1">
      <alignment horizontal="right" vertical="center"/>
      <protection hidden="1"/>
    </xf>
    <xf numFmtId="0" fontId="11" fillId="2" borderId="14" xfId="0" applyFont="1" applyFill="1" applyBorder="1" applyAlignment="1" applyProtection="1">
      <alignment vertical="center" wrapText="1"/>
      <protection hidden="1"/>
    </xf>
    <xf numFmtId="0" fontId="7" fillId="2" borderId="14" xfId="0" applyFont="1" applyFill="1" applyBorder="1" applyAlignment="1" applyProtection="1">
      <alignment vertical="center"/>
      <protection hidden="1"/>
    </xf>
    <xf numFmtId="166" fontId="9" fillId="2" borderId="14" xfId="0" applyNumberFormat="1" applyFont="1" applyFill="1" applyBorder="1" applyAlignment="1" applyProtection="1">
      <alignment horizontal="right" vertical="center"/>
      <protection hidden="1"/>
    </xf>
    <xf numFmtId="166" fontId="9" fillId="2" borderId="14" xfId="0" applyNumberFormat="1" applyFont="1" applyFill="1" applyBorder="1" applyAlignment="1" applyProtection="1">
      <alignment vertical="center"/>
      <protection hidden="1"/>
    </xf>
    <xf numFmtId="0" fontId="39" fillId="5" borderId="22" xfId="0" applyFont="1" applyFill="1" applyBorder="1" applyAlignment="1">
      <alignment horizontal="center"/>
    </xf>
    <xf numFmtId="0" fontId="0" fillId="0" borderId="17" xfId="0" applyBorder="1"/>
    <xf numFmtId="0" fontId="0" fillId="0" borderId="5" xfId="0" applyBorder="1" applyProtection="1">
      <protection hidden="1"/>
    </xf>
    <xf numFmtId="0" fontId="33" fillId="0" borderId="18" xfId="0" applyFont="1" applyBorder="1"/>
    <xf numFmtId="0" fontId="0" fillId="0" borderId="19" xfId="0" applyBorder="1"/>
    <xf numFmtId="0" fontId="0" fillId="0" borderId="5" xfId="0" applyBorder="1"/>
    <xf numFmtId="0" fontId="39" fillId="5" borderId="9" xfId="0" applyFont="1" applyFill="1" applyBorder="1" applyAlignment="1">
      <alignment horizontal="center"/>
    </xf>
    <xf numFmtId="0" fontId="39" fillId="5" borderId="9" xfId="0" applyFont="1" applyFill="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5" xfId="0" applyBorder="1" applyAlignment="1">
      <alignment horizontal="right"/>
    </xf>
    <xf numFmtId="0" fontId="0" fillId="0" borderId="20" xfId="0" applyBorder="1" applyAlignment="1">
      <alignment horizontal="right"/>
    </xf>
    <xf numFmtId="166" fontId="7" fillId="0" borderId="23" xfId="0" applyNumberFormat="1" applyFont="1" applyBorder="1" applyAlignment="1" applyProtection="1">
      <alignment horizontal="right"/>
      <protection hidden="1"/>
    </xf>
    <xf numFmtId="166" fontId="7" fillId="0" borderId="24" xfId="0" applyNumberFormat="1" applyFont="1" applyBorder="1" applyAlignment="1" applyProtection="1">
      <alignment horizontal="right"/>
      <protection hidden="1"/>
    </xf>
    <xf numFmtId="175" fontId="9" fillId="0" borderId="14" xfId="0" quotePrefix="1" applyNumberFormat="1" applyFont="1" applyBorder="1" applyAlignment="1" applyProtection="1">
      <alignment horizontal="right"/>
      <protection hidden="1"/>
    </xf>
    <xf numFmtId="0" fontId="6" fillId="0" borderId="8" xfId="0" applyFont="1" applyBorder="1" applyAlignment="1">
      <alignment horizontal="center" vertical="top"/>
    </xf>
    <xf numFmtId="0" fontId="40" fillId="0" borderId="0" xfId="0" applyFont="1"/>
    <xf numFmtId="167" fontId="4" fillId="0" borderId="0" xfId="0" applyNumberFormat="1" applyFont="1"/>
    <xf numFmtId="167" fontId="38" fillId="0" borderId="0" xfId="0" applyNumberFormat="1" applyFont="1"/>
    <xf numFmtId="0" fontId="38" fillId="0" borderId="0" xfId="0" applyFont="1"/>
    <xf numFmtId="37" fontId="41" fillId="0" borderId="14" xfId="0" applyNumberFormat="1" applyFont="1" applyBorder="1" applyAlignment="1" applyProtection="1">
      <alignment horizontal="right"/>
      <protection hidden="1"/>
    </xf>
    <xf numFmtId="166" fontId="8" fillId="0" borderId="21" xfId="0" applyNumberFormat="1" applyFont="1" applyBorder="1" applyAlignment="1" applyProtection="1">
      <alignment horizontal="right"/>
      <protection hidden="1"/>
    </xf>
    <xf numFmtId="169" fontId="8" fillId="0" borderId="17" xfId="0" applyNumberFormat="1" applyFont="1" applyBorder="1" applyAlignment="1">
      <alignment horizontal="right"/>
    </xf>
    <xf numFmtId="3" fontId="8" fillId="0" borderId="21" xfId="0" applyNumberFormat="1" applyFont="1" applyBorder="1" applyAlignment="1">
      <alignment wrapText="1"/>
    </xf>
    <xf numFmtId="3" fontId="9" fillId="0" borderId="21" xfId="0" applyNumberFormat="1" applyFont="1" applyBorder="1" applyAlignment="1">
      <alignment wrapText="1"/>
    </xf>
    <xf numFmtId="173" fontId="8" fillId="0" borderId="21" xfId="0" applyNumberFormat="1" applyFont="1" applyBorder="1" applyAlignment="1">
      <alignment horizontal="right"/>
    </xf>
    <xf numFmtId="169" fontId="8" fillId="0" borderId="18" xfId="0" applyNumberFormat="1" applyFont="1" applyBorder="1" applyAlignment="1">
      <alignment horizontal="right"/>
    </xf>
    <xf numFmtId="166" fontId="8" fillId="0" borderId="0" xfId="0" applyNumberFormat="1" applyFont="1" applyAlignment="1">
      <alignment wrapText="1"/>
    </xf>
    <xf numFmtId="3" fontId="8" fillId="0" borderId="0" xfId="0" applyNumberFormat="1" applyFont="1" applyAlignment="1">
      <alignment wrapText="1"/>
    </xf>
    <xf numFmtId="0" fontId="8" fillId="0" borderId="0" xfId="0" applyFont="1" applyAlignment="1">
      <alignment wrapText="1"/>
    </xf>
    <xf numFmtId="167" fontId="8" fillId="0" borderId="21" xfId="0" applyNumberFormat="1" applyFont="1" applyBorder="1" applyAlignment="1">
      <alignment wrapText="1"/>
    </xf>
    <xf numFmtId="167" fontId="9" fillId="0" borderId="21" xfId="0" applyNumberFormat="1" applyFont="1" applyBorder="1" applyAlignment="1">
      <alignment wrapText="1"/>
    </xf>
    <xf numFmtId="173" fontId="8" fillId="0" borderId="21" xfId="0" quotePrefix="1" applyNumberFormat="1" applyFont="1" applyBorder="1" applyAlignment="1">
      <alignment horizontal="right"/>
    </xf>
    <xf numFmtId="167" fontId="8" fillId="0" borderId="0" xfId="0" applyNumberFormat="1" applyFont="1" applyAlignment="1">
      <alignment wrapText="1"/>
    </xf>
    <xf numFmtId="0" fontId="8" fillId="0" borderId="19" xfId="0" applyFont="1" applyBorder="1" applyAlignment="1">
      <alignment horizontal="right" wrapText="1"/>
    </xf>
    <xf numFmtId="165" fontId="8" fillId="0" borderId="5" xfId="0" applyNumberFormat="1" applyFont="1" applyBorder="1" applyAlignment="1">
      <alignment wrapText="1"/>
    </xf>
    <xf numFmtId="0" fontId="20"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0" xfId="0" applyNumberFormat="1" applyFont="1" applyBorder="1" applyAlignment="1">
      <alignment horizontal="right" wrapText="1"/>
    </xf>
    <xf numFmtId="172" fontId="9" fillId="0" borderId="5" xfId="0" applyNumberFormat="1" applyFont="1" applyBorder="1" applyAlignment="1" applyProtection="1">
      <alignment horizontal="right"/>
      <protection hidden="1"/>
    </xf>
    <xf numFmtId="37" fontId="8" fillId="0" borderId="5" xfId="0" applyNumberFormat="1" applyFont="1" applyBorder="1" applyAlignment="1" applyProtection="1">
      <alignment horizontal="right"/>
      <protection hidden="1"/>
    </xf>
    <xf numFmtId="172" fontId="9" fillId="0" borderId="23" xfId="0" applyNumberFormat="1" applyFont="1" applyBorder="1" applyAlignment="1" applyProtection="1">
      <alignment horizontal="right"/>
      <protection hidden="1"/>
    </xf>
    <xf numFmtId="37" fontId="9" fillId="0" borderId="23" xfId="0" applyNumberFormat="1" applyFont="1" applyBorder="1" applyAlignment="1" applyProtection="1">
      <alignment horizontal="right"/>
      <protection hidden="1"/>
    </xf>
    <xf numFmtId="172" fontId="9" fillId="0" borderId="14" xfId="0" applyNumberFormat="1" applyFont="1" applyBorder="1" applyAlignment="1" applyProtection="1">
      <alignment horizontal="right"/>
      <protection hidden="1"/>
    </xf>
    <xf numFmtId="37" fontId="9" fillId="0" borderId="14" xfId="0" applyNumberFormat="1" applyFont="1" applyBorder="1" applyAlignment="1" applyProtection="1">
      <alignment horizontal="right"/>
      <protection hidden="1"/>
    </xf>
    <xf numFmtId="172" fontId="9" fillId="0" borderId="25" xfId="0" quotePrefix="1"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8" fillId="0" borderId="24" xfId="0" applyNumberFormat="1" applyFont="1" applyBorder="1" applyAlignment="1" applyProtection="1">
      <alignment horizontal="right"/>
      <protection hidden="1"/>
    </xf>
    <xf numFmtId="172" fontId="8" fillId="0" borderId="0" xfId="0" applyNumberFormat="1" applyFont="1" applyAlignment="1" applyProtection="1">
      <alignment horizontal="right"/>
      <protection hidden="1"/>
    </xf>
    <xf numFmtId="172" fontId="9" fillId="0" borderId="0" xfId="0" applyNumberFormat="1" applyFont="1" applyAlignment="1" applyProtection="1">
      <alignment horizontal="right"/>
      <protection hidden="1"/>
    </xf>
    <xf numFmtId="0" fontId="10" fillId="0" borderId="19" xfId="0" applyFont="1" applyBorder="1" applyProtection="1">
      <protection hidden="1"/>
    </xf>
    <xf numFmtId="166" fontId="10" fillId="0" borderId="5" xfId="0" applyNumberFormat="1" applyFont="1" applyBorder="1" applyProtection="1">
      <protection hidden="1"/>
    </xf>
    <xf numFmtId="0" fontId="7" fillId="0" borderId="14" xfId="0" applyFont="1" applyBorder="1" applyAlignment="1" applyProtection="1">
      <alignment horizontal="right"/>
      <protection hidden="1"/>
    </xf>
    <xf numFmtId="172" fontId="8" fillId="0" borderId="6" xfId="0" applyNumberFormat="1" applyFont="1" applyBorder="1" applyAlignment="1" applyProtection="1">
      <alignment horizontal="right"/>
      <protection hidden="1"/>
    </xf>
    <xf numFmtId="172" fontId="9" fillId="0" borderId="21" xfId="0" applyNumberFormat="1" applyFont="1" applyBorder="1" applyAlignment="1" applyProtection="1">
      <alignment horizontal="right"/>
      <protection hidden="1"/>
    </xf>
    <xf numFmtId="172" fontId="9" fillId="0" borderId="25"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7" xfId="0" applyNumberFormat="1" applyFont="1" applyBorder="1" applyAlignment="1" applyProtection="1">
      <alignment horizontal="right"/>
      <protection hidden="1"/>
    </xf>
    <xf numFmtId="166" fontId="9" fillId="0" borderId="14" xfId="0" applyNumberFormat="1" applyFont="1" applyBorder="1" applyAlignment="1" applyProtection="1">
      <alignment vertical="center"/>
      <protection hidden="1"/>
    </xf>
    <xf numFmtId="166" fontId="32" fillId="0" borderId="17" xfId="0" applyNumberFormat="1" applyFont="1" applyBorder="1" applyAlignment="1" applyProtection="1">
      <alignment horizontal="right" vertical="center"/>
      <protection hidden="1"/>
    </xf>
    <xf numFmtId="166" fontId="9" fillId="2" borderId="0" xfId="0" applyNumberFormat="1" applyFont="1" applyFill="1" applyAlignment="1" applyProtection="1">
      <alignment vertical="center"/>
      <protection hidden="1"/>
    </xf>
    <xf numFmtId="166" fontId="32" fillId="2" borderId="17" xfId="0" applyNumberFormat="1" applyFont="1" applyFill="1" applyBorder="1" applyAlignment="1" applyProtection="1">
      <alignment horizontal="right" vertical="center"/>
      <protection hidden="1"/>
    </xf>
    <xf numFmtId="166" fontId="9" fillId="2" borderId="14" xfId="0" quotePrefix="1" applyNumberFormat="1" applyFont="1" applyFill="1" applyBorder="1" applyAlignment="1" applyProtection="1">
      <alignment horizontal="right" vertical="center"/>
      <protection hidden="1"/>
    </xf>
    <xf numFmtId="166" fontId="9" fillId="0" borderId="19"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19"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6" xfId="0" applyNumberFormat="1" applyFont="1" applyBorder="1" applyAlignment="1" applyProtection="1">
      <alignment horizontal="right"/>
      <protection hidden="1"/>
    </xf>
    <xf numFmtId="165" fontId="9" fillId="0" borderId="14" xfId="2" applyNumberFormat="1" applyFont="1" applyBorder="1" applyAlignment="1">
      <alignment horizontal="right"/>
    </xf>
    <xf numFmtId="0" fontId="7" fillId="0" borderId="5" xfId="0" applyFont="1" applyBorder="1" applyAlignment="1">
      <alignment horizontal="right"/>
    </xf>
    <xf numFmtId="172" fontId="7" fillId="2" borderId="21" xfId="2" applyNumberFormat="1" applyFont="1" applyFill="1" applyBorder="1" applyAlignment="1">
      <alignment horizontal="right"/>
    </xf>
    <xf numFmtId="172" fontId="7" fillId="2" borderId="0" xfId="2" applyNumberFormat="1" applyFont="1" applyFill="1" applyBorder="1" applyAlignment="1">
      <alignment horizontal="right"/>
    </xf>
    <xf numFmtId="172" fontId="6" fillId="2" borderId="0" xfId="2" applyNumberFormat="1" applyFont="1" applyFill="1" applyBorder="1" applyAlignment="1">
      <alignment horizontal="right"/>
    </xf>
    <xf numFmtId="172" fontId="7" fillId="2" borderId="27" xfId="2" applyNumberFormat="1" applyFont="1" applyFill="1" applyBorder="1" applyAlignment="1">
      <alignment horizontal="right"/>
    </xf>
    <xf numFmtId="37" fontId="7" fillId="0" borderId="30" xfId="0" applyNumberFormat="1" applyFont="1" applyBorder="1" applyAlignment="1" applyProtection="1">
      <alignment horizontal="right"/>
      <protection hidden="1"/>
    </xf>
    <xf numFmtId="172" fontId="9" fillId="0" borderId="30" xfId="0" applyNumberFormat="1"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172" fontId="8" fillId="0" borderId="5" xfId="0" applyNumberFormat="1" applyFont="1" applyBorder="1" applyAlignment="1" applyProtection="1">
      <alignment horizontal="right"/>
      <protection hidden="1"/>
    </xf>
    <xf numFmtId="172" fontId="41" fillId="0" borderId="14" xfId="0" applyNumberFormat="1" applyFont="1" applyBorder="1" applyAlignment="1" applyProtection="1">
      <alignment horizontal="right"/>
      <protection hidden="1"/>
    </xf>
    <xf numFmtId="166" fontId="6" fillId="0" borderId="5" xfId="0" applyNumberFormat="1" applyFont="1" applyBorder="1" applyAlignment="1" applyProtection="1">
      <alignment horizontal="right"/>
      <protection hidden="1"/>
    </xf>
    <xf numFmtId="166" fontId="40" fillId="0" borderId="5" xfId="0" applyNumberFormat="1" applyFont="1" applyBorder="1" applyAlignment="1" applyProtection="1">
      <alignment horizontal="right"/>
      <protection hidden="1"/>
    </xf>
    <xf numFmtId="172" fontId="42" fillId="0" borderId="5" xfId="0" applyNumberFormat="1" applyFont="1" applyBorder="1" applyAlignment="1" applyProtection="1">
      <alignment horizontal="right"/>
      <protection hidden="1"/>
    </xf>
    <xf numFmtId="166" fontId="6" fillId="0" borderId="24" xfId="0" applyNumberFormat="1" applyFont="1" applyBorder="1" applyAlignment="1" applyProtection="1">
      <alignment horizontal="right"/>
      <protection hidden="1"/>
    </xf>
    <xf numFmtId="173" fontId="42" fillId="0" borderId="21" xfId="0" applyNumberFormat="1" applyFont="1" applyBorder="1" applyAlignment="1">
      <alignment horizontal="right"/>
    </xf>
    <xf numFmtId="167" fontId="8" fillId="0" borderId="21" xfId="0" quotePrefix="1" applyNumberFormat="1" applyFont="1" applyBorder="1" applyAlignment="1" applyProtection="1">
      <alignment horizontal="right"/>
      <protection hidden="1"/>
    </xf>
    <xf numFmtId="167" fontId="9" fillId="0" borderId="21" xfId="0" applyNumberFormat="1" applyFont="1" applyFill="1" applyBorder="1" applyAlignment="1">
      <alignment horizontal="right"/>
    </xf>
    <xf numFmtId="165" fontId="9" fillId="0" borderId="30" xfId="2" applyNumberFormat="1" applyFont="1" applyBorder="1" applyAlignment="1">
      <alignment horizontal="right"/>
    </xf>
    <xf numFmtId="165" fontId="9" fillId="0" borderId="6" xfId="2" applyNumberFormat="1" applyFont="1" applyBorder="1" applyAlignment="1">
      <alignment horizontal="right"/>
    </xf>
    <xf numFmtId="165" fontId="8" fillId="0" borderId="6" xfId="2" applyNumberFormat="1" applyFont="1" applyBorder="1" applyAlignment="1">
      <alignment horizontal="right"/>
    </xf>
    <xf numFmtId="170" fontId="8" fillId="0" borderId="6" xfId="0" applyNumberFormat="1" applyFont="1" applyBorder="1" applyAlignment="1">
      <alignment wrapText="1"/>
    </xf>
    <xf numFmtId="172" fontId="7" fillId="2" borderId="13" xfId="2" applyNumberFormat="1" applyFont="1" applyFill="1" applyBorder="1" applyAlignment="1">
      <alignment horizontal="right"/>
    </xf>
    <xf numFmtId="0" fontId="6" fillId="0" borderId="13" xfId="0" applyFont="1" applyFill="1" applyBorder="1" applyAlignment="1">
      <alignment horizontal="left" wrapText="1"/>
    </xf>
    <xf numFmtId="0" fontId="9" fillId="0" borderId="26" xfId="0" applyFont="1" applyFill="1" applyBorder="1" applyAlignment="1">
      <alignment horizontal="left" wrapText="1" indent="1"/>
    </xf>
    <xf numFmtId="0" fontId="9" fillId="0" borderId="21" xfId="0" applyFont="1" applyFill="1" applyBorder="1" applyAlignment="1">
      <alignment horizontal="left" wrapText="1" indent="3"/>
    </xf>
    <xf numFmtId="0" fontId="9" fillId="0" borderId="14" xfId="0" applyFont="1" applyFill="1" applyBorder="1" applyAlignment="1">
      <alignment horizontal="left" wrapText="1" indent="3"/>
    </xf>
    <xf numFmtId="3" fontId="0" fillId="0" borderId="0" xfId="0" applyNumberFormat="1"/>
    <xf numFmtId="165" fontId="0" fillId="0" borderId="0" xfId="0" applyNumberFormat="1"/>
    <xf numFmtId="0" fontId="6" fillId="2" borderId="1" xfId="0" applyFont="1" applyFill="1" applyBorder="1"/>
    <xf numFmtId="0" fontId="6" fillId="2" borderId="2" xfId="0" applyFont="1" applyFill="1" applyBorder="1"/>
    <xf numFmtId="0" fontId="7" fillId="2" borderId="1" xfId="0" applyFont="1" applyFill="1" applyBorder="1"/>
    <xf numFmtId="0" fontId="7" fillId="2" borderId="28" xfId="0" applyFont="1" applyFill="1" applyBorder="1"/>
    <xf numFmtId="0" fontId="7" fillId="2" borderId="29" xfId="0" applyFont="1" applyFill="1" applyBorder="1"/>
    <xf numFmtId="37" fontId="7" fillId="0" borderId="14" xfId="0" applyNumberFormat="1" applyFont="1" applyFill="1" applyBorder="1" applyAlignment="1" applyProtection="1">
      <alignment vertical="center"/>
      <protection hidden="1"/>
    </xf>
    <xf numFmtId="37" fontId="9" fillId="0" borderId="0" xfId="0" applyNumberFormat="1" applyFont="1" applyFill="1" applyAlignment="1" applyProtection="1">
      <alignment horizontal="right"/>
      <protection hidden="1"/>
    </xf>
    <xf numFmtId="37" fontId="7" fillId="0" borderId="0" xfId="0" applyNumberFormat="1" applyFont="1" applyFill="1" applyAlignment="1" applyProtection="1">
      <alignment horizontal="right"/>
      <protection hidden="1"/>
    </xf>
    <xf numFmtId="37" fontId="9" fillId="0" borderId="14" xfId="0" applyNumberFormat="1" applyFont="1" applyFill="1" applyBorder="1" applyAlignment="1" applyProtection="1">
      <alignment vertical="center"/>
      <protection hidden="1"/>
    </xf>
    <xf numFmtId="166" fontId="9" fillId="0" borderId="14" xfId="0" applyNumberFormat="1" applyFont="1" applyFill="1" applyBorder="1" applyAlignment="1" applyProtection="1">
      <alignment vertical="center"/>
      <protection hidden="1"/>
    </xf>
    <xf numFmtId="0" fontId="32" fillId="0" borderId="0" xfId="0" applyFont="1" applyFill="1" applyAlignment="1" applyProtection="1">
      <alignment vertical="center"/>
      <protection hidden="1"/>
    </xf>
    <xf numFmtId="166" fontId="9" fillId="0" borderId="14" xfId="0" applyNumberFormat="1" applyFont="1" applyFill="1" applyBorder="1" applyAlignment="1" applyProtection="1">
      <alignment horizontal="right" vertical="center"/>
      <protection hidden="1"/>
    </xf>
    <xf numFmtId="166" fontId="32" fillId="0" borderId="0" xfId="0" applyNumberFormat="1" applyFont="1" applyFill="1" applyAlignment="1" applyProtection="1">
      <alignment vertical="center"/>
      <protection hidden="1"/>
    </xf>
    <xf numFmtId="0" fontId="43" fillId="2" borderId="1" xfId="0" applyFont="1" applyFill="1" applyBorder="1"/>
    <xf numFmtId="0" fontId="43" fillId="0" borderId="0" xfId="0" applyFont="1"/>
    <xf numFmtId="0" fontId="43" fillId="0" borderId="0" xfId="0" applyFont="1" applyProtection="1">
      <protection hidden="1"/>
    </xf>
    <xf numFmtId="0" fontId="43" fillId="2" borderId="0" xfId="0" applyFont="1" applyFill="1"/>
    <xf numFmtId="0" fontId="43" fillId="2" borderId="1" xfId="0" applyFont="1" applyFill="1" applyBorder="1" applyAlignment="1">
      <alignment horizontal="left"/>
    </xf>
    <xf numFmtId="0" fontId="43" fillId="2" borderId="1" xfId="0" applyFont="1" applyFill="1" applyBorder="1" applyAlignment="1">
      <alignment horizontal="left" vertical="center"/>
    </xf>
    <xf numFmtId="0" fontId="31" fillId="0" borderId="0" xfId="0" applyFont="1"/>
    <xf numFmtId="0" fontId="6" fillId="0" borderId="8" xfId="0" applyFont="1" applyBorder="1" applyAlignment="1">
      <alignment horizontal="center"/>
    </xf>
    <xf numFmtId="0" fontId="7" fillId="0" borderId="6" xfId="0" applyFont="1" applyBorder="1" applyAlignment="1">
      <alignment horizontal="center" vertical="top" wrapText="1"/>
    </xf>
    <xf numFmtId="0" fontId="7" fillId="0" borderId="0" xfId="0" applyFont="1" applyAlignment="1">
      <alignment horizontal="center" vertical="top"/>
    </xf>
    <xf numFmtId="0" fontId="7" fillId="0" borderId="6" xfId="0" applyFont="1" applyBorder="1" applyAlignment="1">
      <alignment horizontal="center" wrapText="1"/>
    </xf>
    <xf numFmtId="0" fontId="6" fillId="0" borderId="4" xfId="0" applyFont="1" applyBorder="1" applyAlignment="1">
      <alignment wrapText="1"/>
    </xf>
    <xf numFmtId="3" fontId="45" fillId="0" borderId="0" xfId="0" applyNumberFormat="1" applyFont="1" applyAlignment="1">
      <alignment horizontal="right"/>
    </xf>
    <xf numFmtId="0" fontId="7" fillId="0" borderId="31" xfId="0" applyFont="1" applyBorder="1" applyAlignment="1">
      <alignment wrapText="1"/>
    </xf>
    <xf numFmtId="3" fontId="45" fillId="0" borderId="14" xfId="0" applyNumberFormat="1" applyFont="1" applyBorder="1" applyAlignment="1">
      <alignment horizontal="right"/>
    </xf>
    <xf numFmtId="3" fontId="45" fillId="0" borderId="25" xfId="0" applyNumberFormat="1" applyFont="1" applyBorder="1" applyAlignment="1">
      <alignment horizontal="right"/>
    </xf>
    <xf numFmtId="0" fontId="46" fillId="0" borderId="0" xfId="0" applyFont="1"/>
    <xf numFmtId="0" fontId="6" fillId="0" borderId="12" xfId="0" applyFont="1" applyBorder="1" applyAlignment="1">
      <alignment wrapText="1"/>
    </xf>
    <xf numFmtId="170" fontId="12" fillId="0" borderId="0" xfId="0" applyNumberFormat="1" applyFont="1" applyAlignment="1">
      <alignment horizontal="right"/>
    </xf>
    <xf numFmtId="0" fontId="12" fillId="0" borderId="0" xfId="0" applyFont="1" applyAlignment="1">
      <alignment horizontal="right"/>
    </xf>
    <xf numFmtId="3" fontId="9" fillId="0" borderId="14" xfId="0" applyNumberFormat="1" applyFont="1" applyBorder="1"/>
    <xf numFmtId="0" fontId="13" fillId="0" borderId="0" xfId="0" applyFont="1" applyAlignment="1">
      <alignment horizontal="right"/>
    </xf>
    <xf numFmtId="0" fontId="7" fillId="0" borderId="0" xfId="0" applyFont="1" applyBorder="1" applyAlignment="1" applyProtection="1">
      <alignment horizontal="left"/>
      <protection hidden="1"/>
    </xf>
    <xf numFmtId="37" fontId="7" fillId="0" borderId="0" xfId="0" applyNumberFormat="1" applyFont="1" applyBorder="1" applyAlignment="1" applyProtection="1">
      <alignment horizontal="right"/>
      <protection hidden="1"/>
    </xf>
    <xf numFmtId="172" fontId="9" fillId="0" borderId="0" xfId="0" applyNumberFormat="1" applyFont="1" applyBorder="1" applyAlignment="1" applyProtection="1">
      <alignment horizontal="right"/>
      <protection hidden="1"/>
    </xf>
    <xf numFmtId="3" fontId="7" fillId="0" borderId="0" xfId="0" applyNumberFormat="1" applyFont="1"/>
    <xf numFmtId="3" fontId="13" fillId="0" borderId="0" xfId="0" applyNumberFormat="1" applyFont="1"/>
    <xf numFmtId="172" fontId="7" fillId="0" borderId="0" xfId="0" applyNumberFormat="1" applyFont="1" applyAlignment="1">
      <alignment horizontal="right"/>
    </xf>
    <xf numFmtId="172" fontId="9" fillId="0" borderId="0" xfId="0" applyNumberFormat="1" applyFont="1" applyAlignment="1">
      <alignment horizontal="right"/>
    </xf>
    <xf numFmtId="3" fontId="6" fillId="0" borderId="0" xfId="0" applyNumberFormat="1" applyFont="1" applyAlignment="1">
      <alignment horizontal="right"/>
    </xf>
    <xf numFmtId="0" fontId="7" fillId="0" borderId="14" xfId="0" applyFont="1" applyBorder="1" applyAlignment="1">
      <alignment horizontal="left" wrapText="1" indent="2"/>
    </xf>
    <xf numFmtId="0" fontId="48" fillId="0" borderId="0" xfId="0" applyFont="1"/>
    <xf numFmtId="0" fontId="16" fillId="0" borderId="0" xfId="0" applyFont="1" applyAlignment="1">
      <alignment wrapText="1"/>
    </xf>
    <xf numFmtId="0" fontId="49" fillId="0" borderId="0" xfId="0" applyFont="1" applyAlignment="1">
      <alignment horizontal="right"/>
    </xf>
    <xf numFmtId="3" fontId="13" fillId="0" borderId="0" xfId="0" applyNumberFormat="1" applyFont="1" applyAlignment="1">
      <alignment horizontal="right"/>
    </xf>
    <xf numFmtId="173" fontId="9" fillId="0" borderId="21" xfId="0" quotePrefix="1" applyNumberFormat="1" applyFont="1" applyBorder="1" applyAlignment="1">
      <alignment horizontal="right"/>
    </xf>
    <xf numFmtId="170" fontId="6" fillId="0" borderId="12" xfId="0" applyNumberFormat="1" applyFont="1" applyBorder="1" applyAlignment="1">
      <alignment horizontal="right"/>
    </xf>
    <xf numFmtId="170" fontId="7" fillId="0" borderId="0" xfId="0" applyNumberFormat="1" applyFont="1" applyAlignment="1">
      <alignment horizontal="right"/>
    </xf>
    <xf numFmtId="0" fontId="28" fillId="0" borderId="0" xfId="0" applyFont="1" applyFill="1"/>
    <xf numFmtId="37" fontId="9" fillId="0" borderId="0" xfId="0" quotePrefix="1" applyNumberFormat="1" applyFont="1" applyBorder="1" applyAlignment="1" applyProtection="1">
      <alignment horizontal="right"/>
      <protection hidden="1"/>
    </xf>
    <xf numFmtId="37" fontId="7" fillId="0" borderId="0" xfId="0" quotePrefix="1" applyNumberFormat="1" applyFont="1" applyBorder="1" applyAlignment="1" applyProtection="1">
      <alignment horizontal="right"/>
      <protection hidden="1"/>
    </xf>
    <xf numFmtId="172" fontId="8" fillId="0" borderId="24" xfId="0" applyNumberFormat="1" applyFont="1" applyBorder="1" applyAlignment="1" applyProtection="1">
      <alignment horizontal="right"/>
      <protection hidden="1"/>
    </xf>
    <xf numFmtId="37" fontId="7" fillId="0" borderId="0" xfId="0" applyNumberFormat="1" applyFont="1" applyFill="1" applyBorder="1" applyAlignment="1" applyProtection="1">
      <alignment horizontal="right"/>
      <protection hidden="1"/>
    </xf>
    <xf numFmtId="0" fontId="7" fillId="0" borderId="0" xfId="0" applyFont="1" applyFill="1" applyAlignment="1" applyProtection="1">
      <alignment horizontal="right"/>
      <protection hidden="1"/>
    </xf>
    <xf numFmtId="37" fontId="7" fillId="0" borderId="0" xfId="0" quotePrefix="1" applyNumberFormat="1" applyFont="1" applyFill="1" applyBorder="1" applyAlignment="1" applyProtection="1">
      <alignment horizontal="right"/>
      <protection hidden="1"/>
    </xf>
    <xf numFmtId="37" fontId="7" fillId="0" borderId="14" xfId="0" quotePrefix="1" applyNumberFormat="1" applyFont="1" applyBorder="1" applyAlignment="1" applyProtection="1">
      <alignment horizontal="right"/>
      <protection hidden="1"/>
    </xf>
    <xf numFmtId="172" fontId="7" fillId="0" borderId="24" xfId="0" applyNumberFormat="1" applyFont="1" applyBorder="1" applyAlignment="1" applyProtection="1">
      <alignment horizontal="right"/>
      <protection hidden="1"/>
    </xf>
    <xf numFmtId="3" fontId="7" fillId="0" borderId="14" xfId="0" applyNumberFormat="1" applyFont="1" applyFill="1" applyBorder="1" applyAlignment="1">
      <alignment horizontal="right" wrapText="1"/>
    </xf>
    <xf numFmtId="0" fontId="50" fillId="0" borderId="14" xfId="0" applyFont="1" applyBorder="1" applyAlignment="1">
      <alignment horizontal="left" vertical="top" wrapText="1" indent="2"/>
    </xf>
    <xf numFmtId="0" fontId="11" fillId="0" borderId="0" xfId="0" applyFont="1" applyFill="1"/>
    <xf numFmtId="3" fontId="52" fillId="0" borderId="0" xfId="0" applyNumberFormat="1" applyFont="1" applyAlignment="1">
      <alignment horizontal="right"/>
    </xf>
    <xf numFmtId="3" fontId="53" fillId="0" borderId="0" xfId="0" applyNumberFormat="1" applyFont="1" applyAlignment="1">
      <alignment horizontal="right"/>
    </xf>
    <xf numFmtId="3" fontId="8" fillId="0" borderId="21" xfId="0" applyNumberFormat="1" applyFont="1" applyFill="1" applyBorder="1" applyAlignment="1">
      <alignment wrapText="1"/>
    </xf>
    <xf numFmtId="0" fontId="51" fillId="0" borderId="0" xfId="0" applyFont="1" applyFill="1"/>
    <xf numFmtId="3" fontId="7" fillId="0" borderId="21" xfId="0" applyNumberFormat="1" applyFont="1" applyFill="1" applyBorder="1" applyAlignment="1">
      <alignment horizontal="right" wrapText="1"/>
    </xf>
    <xf numFmtId="0" fontId="13" fillId="0" borderId="0" xfId="0" applyFont="1" applyFill="1"/>
    <xf numFmtId="173" fontId="9" fillId="0" borderId="14" xfId="0" applyNumberFormat="1" applyFont="1" applyBorder="1" applyAlignment="1">
      <alignment horizontal="right"/>
    </xf>
    <xf numFmtId="173" fontId="8" fillId="0" borderId="0" xfId="0" applyNumberFormat="1" applyFont="1" applyAlignment="1">
      <alignment horizontal="right"/>
    </xf>
    <xf numFmtId="173" fontId="0" fillId="0" borderId="0" xfId="0" applyNumberFormat="1" applyAlignment="1">
      <alignment horizontal="right"/>
    </xf>
    <xf numFmtId="173" fontId="8" fillId="0" borderId="6" xfId="2" applyNumberFormat="1" applyFont="1" applyBorder="1" applyAlignment="1">
      <alignment horizontal="right"/>
    </xf>
    <xf numFmtId="173" fontId="9" fillId="0" borderId="21" xfId="0" applyNumberFormat="1" applyFont="1" applyBorder="1" applyAlignment="1">
      <alignment horizontal="right"/>
    </xf>
    <xf numFmtId="175" fontId="9" fillId="0" borderId="25" xfId="0" applyNumberFormat="1" applyFont="1" applyBorder="1" applyAlignment="1">
      <alignment horizontal="right"/>
    </xf>
    <xf numFmtId="175" fontId="9" fillId="0" borderId="14" xfId="0" applyNumberFormat="1" applyFont="1" applyBorder="1" applyAlignment="1">
      <alignment horizontal="right"/>
    </xf>
    <xf numFmtId="175" fontId="8" fillId="0" borderId="0" xfId="0" applyNumberFormat="1" applyFont="1" applyAlignment="1">
      <alignment horizontal="right"/>
    </xf>
    <xf numFmtId="175" fontId="0" fillId="0" borderId="0" xfId="0" applyNumberFormat="1" applyAlignment="1">
      <alignment horizontal="right"/>
    </xf>
    <xf numFmtId="175" fontId="8" fillId="0" borderId="6" xfId="0" applyNumberFormat="1" applyFont="1" applyBorder="1" applyAlignment="1">
      <alignment horizontal="right"/>
    </xf>
    <xf numFmtId="175" fontId="9" fillId="0" borderId="6" xfId="0" applyNumberFormat="1" applyFont="1" applyBorder="1" applyAlignment="1">
      <alignment horizontal="right"/>
    </xf>
    <xf numFmtId="175" fontId="19" fillId="0" borderId="0" xfId="0" applyNumberFormat="1" applyFont="1" applyAlignment="1">
      <alignment horizontal="right"/>
    </xf>
    <xf numFmtId="175" fontId="0" fillId="0" borderId="0" xfId="0" applyNumberFormat="1"/>
    <xf numFmtId="175" fontId="52" fillId="0" borderId="0" xfId="0" applyNumberFormat="1" applyFont="1" applyAlignment="1">
      <alignment horizontal="right"/>
    </xf>
    <xf numFmtId="175" fontId="9" fillId="0" borderId="14" xfId="0" applyNumberFormat="1" applyFont="1" applyFill="1" applyBorder="1" applyAlignment="1">
      <alignment horizontal="right"/>
    </xf>
    <xf numFmtId="173" fontId="8" fillId="0" borderId="5" xfId="0" applyNumberFormat="1" applyFont="1" applyBorder="1" applyAlignment="1" applyProtection="1">
      <alignment horizontal="right"/>
      <protection hidden="1"/>
    </xf>
    <xf numFmtId="173" fontId="9" fillId="0" borderId="23" xfId="0" applyNumberFormat="1" applyFont="1" applyBorder="1" applyAlignment="1" applyProtection="1">
      <alignment horizontal="right"/>
      <protection hidden="1"/>
    </xf>
    <xf numFmtId="173" fontId="9" fillId="0" borderId="14" xfId="0" applyNumberFormat="1" applyFont="1" applyBorder="1" applyAlignment="1" applyProtection="1">
      <alignment horizontal="right"/>
      <protection hidden="1"/>
    </xf>
    <xf numFmtId="173" fontId="9" fillId="0" borderId="25" xfId="0" applyNumberFormat="1" applyFont="1" applyBorder="1" applyAlignment="1" applyProtection="1">
      <alignment horizontal="right"/>
      <protection hidden="1"/>
    </xf>
    <xf numFmtId="173" fontId="8" fillId="0" borderId="24" xfId="0" applyNumberFormat="1" applyFont="1" applyBorder="1" applyAlignment="1" applyProtection="1">
      <alignment horizontal="right"/>
      <protection hidden="1"/>
    </xf>
    <xf numFmtId="173" fontId="8" fillId="0" borderId="0" xfId="0" applyNumberFormat="1" applyFont="1" applyAlignment="1" applyProtection="1">
      <alignment horizontal="right"/>
      <protection hidden="1"/>
    </xf>
    <xf numFmtId="173" fontId="9" fillId="0" borderId="0" xfId="0" applyNumberFormat="1" applyFont="1" applyBorder="1" applyAlignment="1" applyProtection="1">
      <alignment horizontal="right"/>
      <protection hidden="1"/>
    </xf>
    <xf numFmtId="173" fontId="8" fillId="0" borderId="6" xfId="0" applyNumberFormat="1" applyFont="1" applyBorder="1" applyAlignment="1" applyProtection="1">
      <alignment horizontal="right"/>
      <protection hidden="1"/>
    </xf>
    <xf numFmtId="173" fontId="6" fillId="0" borderId="5" xfId="0" applyNumberFormat="1" applyFont="1" applyBorder="1" applyAlignment="1" applyProtection="1">
      <alignment horizontal="right"/>
      <protection hidden="1"/>
    </xf>
    <xf numFmtId="173" fontId="7" fillId="0" borderId="24" xfId="0" applyNumberFormat="1" applyFont="1" applyBorder="1" applyAlignment="1" applyProtection="1">
      <alignment horizontal="right"/>
      <protection hidden="1"/>
    </xf>
    <xf numFmtId="176" fontId="7" fillId="0" borderId="0" xfId="0" applyNumberFormat="1" applyFont="1" applyAlignment="1">
      <alignment horizontal="right"/>
    </xf>
    <xf numFmtId="176" fontId="9" fillId="0" borderId="14" xfId="0" applyNumberFormat="1" applyFont="1" applyBorder="1"/>
    <xf numFmtId="176" fontId="47" fillId="0" borderId="0" xfId="0" applyNumberFormat="1" applyFont="1" applyAlignment="1">
      <alignment horizontal="center"/>
    </xf>
    <xf numFmtId="176" fontId="9" fillId="0" borderId="25" xfId="0" applyNumberFormat="1" applyFont="1" applyBorder="1"/>
    <xf numFmtId="176" fontId="6" fillId="0" borderId="12" xfId="0" applyNumberFormat="1" applyFont="1" applyBorder="1" applyAlignment="1">
      <alignment horizontal="right"/>
    </xf>
    <xf numFmtId="176" fontId="12" fillId="0" borderId="0" xfId="0" applyNumberFormat="1" applyFont="1" applyAlignment="1">
      <alignment horizontal="right"/>
    </xf>
    <xf numFmtId="176" fontId="9" fillId="0" borderId="0" xfId="0" applyNumberFormat="1" applyFont="1"/>
    <xf numFmtId="176" fontId="6" fillId="0" borderId="0" xfId="0" applyNumberFormat="1" applyFont="1" applyAlignment="1">
      <alignment horizontal="right"/>
    </xf>
    <xf numFmtId="176" fontId="0" fillId="0" borderId="0" xfId="0" applyNumberFormat="1"/>
    <xf numFmtId="176" fontId="48" fillId="0" borderId="0" xfId="0" applyNumberFormat="1" applyFont="1"/>
    <xf numFmtId="176" fontId="16" fillId="0" borderId="0" xfId="0" applyNumberFormat="1" applyFont="1" applyAlignment="1">
      <alignment horizontal="right"/>
    </xf>
    <xf numFmtId="176" fontId="49" fillId="0" borderId="0" xfId="0" applyNumberFormat="1" applyFont="1" applyAlignment="1">
      <alignment horizontal="right"/>
    </xf>
    <xf numFmtId="176" fontId="13" fillId="0" borderId="0" xfId="0" applyNumberFormat="1" applyFont="1" applyAlignment="1">
      <alignment horizontal="right"/>
    </xf>
    <xf numFmtId="176" fontId="7" fillId="0" borderId="0" xfId="0" applyNumberFormat="1" applyFont="1" applyAlignment="1">
      <alignment wrapText="1"/>
    </xf>
    <xf numFmtId="176" fontId="13" fillId="0" borderId="0" xfId="0" applyNumberFormat="1" applyFont="1"/>
    <xf numFmtId="173" fontId="8" fillId="0" borderId="12" xfId="0" applyNumberFormat="1" applyFont="1" applyBorder="1" applyAlignment="1">
      <alignment horizontal="right"/>
    </xf>
    <xf numFmtId="173" fontId="7" fillId="0" borderId="14" xfId="0" applyNumberFormat="1" applyFont="1" applyBorder="1" applyAlignment="1">
      <alignment horizontal="right"/>
    </xf>
    <xf numFmtId="173" fontId="9" fillId="0" borderId="0" xfId="0" quotePrefix="1" applyNumberFormat="1" applyFont="1" applyAlignment="1">
      <alignment horizontal="right"/>
    </xf>
    <xf numFmtId="173" fontId="9" fillId="0" borderId="0" xfId="0" applyNumberFormat="1" applyFont="1" applyAlignment="1">
      <alignment horizontal="right"/>
    </xf>
    <xf numFmtId="173" fontId="7" fillId="0" borderId="0" xfId="0" applyNumberFormat="1" applyFont="1" applyAlignment="1">
      <alignment wrapText="1"/>
    </xf>
    <xf numFmtId="173" fontId="9" fillId="0" borderId="27" xfId="0" quotePrefix="1" applyNumberFormat="1" applyFont="1" applyBorder="1" applyAlignment="1">
      <alignment horizontal="right"/>
    </xf>
    <xf numFmtId="173" fontId="7" fillId="0" borderId="0" xfId="0" applyNumberFormat="1" applyFont="1" applyAlignment="1">
      <alignment horizontal="right"/>
    </xf>
    <xf numFmtId="173" fontId="6" fillId="0" borderId="8" xfId="0" applyNumberFormat="1" applyFont="1" applyBorder="1" applyAlignment="1">
      <alignment horizontal="center"/>
    </xf>
    <xf numFmtId="173" fontId="6" fillId="0" borderId="0" xfId="0" applyNumberFormat="1" applyFont="1" applyAlignment="1">
      <alignment horizontal="center"/>
    </xf>
    <xf numFmtId="173" fontId="6" fillId="0" borderId="0" xfId="0" applyNumberFormat="1" applyFont="1" applyAlignment="1">
      <alignment horizontal="right"/>
    </xf>
    <xf numFmtId="173" fontId="6" fillId="0" borderId="5" xfId="0" applyNumberFormat="1" applyFont="1" applyBorder="1" applyAlignment="1">
      <alignment horizontal="right"/>
    </xf>
    <xf numFmtId="175" fontId="6" fillId="0" borderId="12" xfId="0" applyNumberFormat="1" applyFont="1" applyBorder="1" applyAlignment="1">
      <alignment horizontal="right"/>
    </xf>
    <xf numFmtId="175" fontId="12" fillId="0" borderId="0" xfId="0" applyNumberFormat="1" applyFont="1" applyAlignment="1">
      <alignment horizontal="right"/>
    </xf>
    <xf numFmtId="175" fontId="7" fillId="0" borderId="0" xfId="0" applyNumberFormat="1" applyFont="1" applyAlignment="1">
      <alignment horizontal="right"/>
    </xf>
    <xf numFmtId="175" fontId="7" fillId="0" borderId="0" xfId="0" applyNumberFormat="1" applyFont="1"/>
    <xf numFmtId="175" fontId="7" fillId="0" borderId="5" xfId="0" applyNumberFormat="1" applyFont="1" applyBorder="1" applyAlignment="1">
      <alignment horizontal="right"/>
    </xf>
    <xf numFmtId="175" fontId="9" fillId="0" borderId="21" xfId="0" applyNumberFormat="1" applyFont="1" applyBorder="1"/>
    <xf numFmtId="175" fontId="47" fillId="0" borderId="0" xfId="0" applyNumberFormat="1" applyFont="1" applyAlignment="1">
      <alignment horizontal="center"/>
    </xf>
    <xf numFmtId="175" fontId="9" fillId="0" borderId="14" xfId="0" applyNumberFormat="1" applyFont="1" applyBorder="1"/>
    <xf numFmtId="175" fontId="47" fillId="0" borderId="0" xfId="0" applyNumberFormat="1" applyFont="1" applyAlignment="1">
      <alignment horizontal="right"/>
    </xf>
    <xf numFmtId="175" fontId="44" fillId="0" borderId="6" xfId="0" applyNumberFormat="1" applyFont="1" applyBorder="1" applyAlignment="1">
      <alignment horizontal="right"/>
    </xf>
    <xf numFmtId="175" fontId="44" fillId="0" borderId="0" xfId="0" applyNumberFormat="1" applyFont="1" applyAlignment="1">
      <alignment horizontal="right"/>
    </xf>
    <xf numFmtId="175" fontId="45" fillId="0" borderId="14" xfId="0" applyNumberFormat="1" applyFont="1" applyBorder="1" applyAlignment="1">
      <alignment horizontal="right"/>
    </xf>
    <xf numFmtId="175" fontId="45" fillId="0" borderId="0" xfId="0" applyNumberFormat="1" applyFont="1" applyAlignment="1">
      <alignment horizontal="right"/>
    </xf>
    <xf numFmtId="175" fontId="45" fillId="0" borderId="25" xfId="0" applyNumberFormat="1" applyFont="1" applyBorder="1" applyAlignment="1">
      <alignment horizontal="right"/>
    </xf>
    <xf numFmtId="175" fontId="44" fillId="0" borderId="24" xfId="0" applyNumberFormat="1" applyFont="1" applyBorder="1" applyAlignment="1">
      <alignment horizontal="right"/>
    </xf>
    <xf numFmtId="172" fontId="7" fillId="0" borderId="26" xfId="0" applyNumberFormat="1" applyFont="1" applyBorder="1" applyAlignment="1">
      <alignment horizontal="right"/>
    </xf>
    <xf numFmtId="172" fontId="9" fillId="0" borderId="27" xfId="0" applyNumberFormat="1" applyFont="1" applyBorder="1" applyAlignment="1">
      <alignment horizontal="right"/>
    </xf>
    <xf numFmtId="172" fontId="41" fillId="0" borderId="30" xfId="0" applyNumberFormat="1" applyFont="1" applyBorder="1" applyAlignment="1" applyProtection="1">
      <alignment horizontal="right"/>
      <protection hidden="1"/>
    </xf>
    <xf numFmtId="172" fontId="41" fillId="0" borderId="6" xfId="0" applyNumberFormat="1" applyFont="1" applyBorder="1" applyAlignment="1" applyProtection="1">
      <alignment horizontal="right"/>
      <protection hidden="1"/>
    </xf>
    <xf numFmtId="0" fontId="11" fillId="0" borderId="0" xfId="0" applyFont="1" applyAlignment="1"/>
    <xf numFmtId="0" fontId="0" fillId="0" borderId="0" xfId="0" applyFont="1" applyAlignment="1">
      <alignment horizontal="right"/>
    </xf>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9" xfId="0" applyFill="1" applyBorder="1" applyAlignment="1">
      <alignment wrapText="1"/>
    </xf>
    <xf numFmtId="0" fontId="0" fillId="2" borderId="9" xfId="0" applyFill="1" applyBorder="1" applyAlignment="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applyAlignment="1"/>
    <xf numFmtId="0" fontId="0" fillId="2" borderId="9" xfId="0" applyFill="1" applyBorder="1" applyAlignment="1">
      <alignment vertical="center" wrapText="1"/>
    </xf>
    <xf numFmtId="0" fontId="0" fillId="2" borderId="9" xfId="0" applyFill="1" applyBorder="1" applyAlignment="1">
      <alignment vertical="center"/>
    </xf>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1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1905000</xdr:colOff>
      <xdr:row>27</xdr:row>
      <xdr:rowOff>11802</xdr:rowOff>
    </xdr:to>
    <xdr:pic>
      <xdr:nvPicPr>
        <xdr:cNvPr id="3" name="Grafik 2">
          <a:extLst>
            <a:ext uri="{FF2B5EF4-FFF2-40B4-BE49-F238E27FC236}">
              <a16:creationId xmlns:a16="http://schemas.microsoft.com/office/drawing/2014/main" id="{20D029CE-8F50-D62E-EA32-9E3E29A18F70}"/>
            </a:ext>
          </a:extLst>
        </xdr:cNvPr>
        <xdr:cNvPicPr>
          <a:picLocks noChangeAspect="1"/>
        </xdr:cNvPicPr>
      </xdr:nvPicPr>
      <xdr:blipFill>
        <a:blip xmlns:r="http://schemas.openxmlformats.org/officeDocument/2006/relationships" r:embed="rId1"/>
        <a:stretch>
          <a:fillRect/>
        </a:stretch>
      </xdr:blipFill>
      <xdr:spPr>
        <a:xfrm>
          <a:off x="0" y="0"/>
          <a:ext cx="9499600" cy="5371202"/>
        </a:xfrm>
        <a:prstGeom prst="rect">
          <a:avLst/>
        </a:prstGeom>
      </xdr:spPr>
    </xdr:pic>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H30" sqref="H30"/>
    </sheetView>
  </sheetViews>
  <sheetFormatPr baseColWidth="10" defaultColWidth="8.7109375" defaultRowHeight="15" x14ac:dyDescent="0.25"/>
  <cols>
    <col min="14" max="14" width="31" customWidth="1"/>
    <col min="15" max="15" width="32.5703125" customWidth="1"/>
    <col min="16" max="16" width="8.7109375" customWidth="1"/>
    <col min="21" max="21" width="8.71093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303</v>
      </c>
      <c r="P10" s="2"/>
      <c r="Q10" s="2"/>
      <c r="R10" s="2"/>
      <c r="S10" s="2"/>
    </row>
    <row r="11" spans="1:19" ht="15.75" x14ac:dyDescent="0.25">
      <c r="A11" s="1"/>
      <c r="B11" s="1"/>
      <c r="C11" s="1"/>
      <c r="D11" s="1"/>
      <c r="E11" s="1"/>
      <c r="F11" s="1"/>
      <c r="G11" s="1"/>
      <c r="H11" s="1"/>
      <c r="I11" s="1"/>
      <c r="J11" s="1"/>
      <c r="K11" s="1"/>
      <c r="L11" s="1"/>
      <c r="M11" s="2"/>
      <c r="N11" s="2"/>
      <c r="O11" s="3" t="s">
        <v>304</v>
      </c>
      <c r="P11" s="2"/>
      <c r="Q11" s="2"/>
      <c r="R11" s="2"/>
      <c r="S11" s="2"/>
    </row>
    <row r="12" spans="1:19" ht="15.75" x14ac:dyDescent="0.25">
      <c r="A12" s="1"/>
      <c r="B12" s="1"/>
      <c r="D12" s="1"/>
      <c r="E12" s="1"/>
      <c r="F12" s="1"/>
      <c r="G12" s="1"/>
      <c r="H12" s="1"/>
      <c r="I12" s="1"/>
      <c r="J12" s="1"/>
      <c r="K12" s="1"/>
      <c r="L12" s="1"/>
      <c r="M12" s="2"/>
      <c r="N12" s="2"/>
      <c r="O12" s="3" t="s">
        <v>8</v>
      </c>
      <c r="P12" s="2"/>
      <c r="Q12" s="2"/>
      <c r="R12" s="2"/>
      <c r="S12" s="2"/>
    </row>
    <row r="13" spans="1:19" ht="15.75" x14ac:dyDescent="0.25">
      <c r="A13" s="1"/>
      <c r="B13" s="1"/>
      <c r="C13" s="1"/>
      <c r="D13" s="1"/>
      <c r="E13" s="1"/>
      <c r="F13" s="1"/>
      <c r="G13" s="1"/>
      <c r="H13" s="1"/>
      <c r="I13" s="1"/>
      <c r="J13" s="1"/>
      <c r="K13" s="1"/>
      <c r="L13" s="1"/>
      <c r="M13" s="2"/>
      <c r="N13" s="2"/>
      <c r="O13" s="3" t="s">
        <v>9</v>
      </c>
      <c r="P13" s="2"/>
      <c r="Q13" s="2"/>
      <c r="R13" s="2"/>
      <c r="S13" s="2"/>
    </row>
    <row r="14" spans="1:19" ht="15.75" x14ac:dyDescent="0.25">
      <c r="A14" s="1"/>
      <c r="B14" s="1"/>
      <c r="C14" s="1"/>
      <c r="D14" s="1"/>
      <c r="E14" s="1"/>
      <c r="F14" s="1"/>
      <c r="G14" s="1"/>
      <c r="H14" s="1"/>
      <c r="I14" s="1"/>
      <c r="J14" s="1"/>
      <c r="K14" s="1"/>
      <c r="L14" s="1"/>
      <c r="M14" s="2"/>
      <c r="N14" s="2"/>
      <c r="O14" s="3" t="s">
        <v>10</v>
      </c>
      <c r="P14" s="2"/>
      <c r="Q14" s="2"/>
      <c r="R14" s="2"/>
      <c r="S14" s="2"/>
    </row>
    <row r="15" spans="1:19" ht="15.75" x14ac:dyDescent="0.25">
      <c r="A15" s="1"/>
      <c r="B15" s="1"/>
      <c r="C15" s="1"/>
      <c r="D15" s="1"/>
      <c r="E15" s="1"/>
      <c r="F15" s="1"/>
      <c r="G15" s="1"/>
      <c r="H15" s="1"/>
      <c r="I15" s="1"/>
      <c r="J15" s="1"/>
      <c r="K15" s="1"/>
      <c r="L15" s="1"/>
      <c r="M15" s="2"/>
      <c r="N15" s="2"/>
      <c r="O15" s="3" t="s">
        <v>11</v>
      </c>
      <c r="P15" s="11"/>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649999999999999"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2" location="Workforce!A1" display="Workforce" xr:uid="{DE6467F7-D3CA-4897-9EC9-4F69435E97F9}"/>
    <hyperlink ref="O13" location="'10-year overview'!A1" display="10-year overview" xr:uid="{821ACB1E-A8CF-4CCF-BCE8-6D8DBD3AB366}"/>
    <hyperlink ref="O14" location="'Material Group companies'!A1" display="Material Audi Group companies" xr:uid="{FFFED6AB-D64D-4B41-952C-09A0DC9CDF19}"/>
    <hyperlink ref="O15" location="Glossary!A1" display="Glossary" xr:uid="{42BE847A-C73C-4C5D-9C26-98E6D6E5CD01}"/>
    <hyperlink ref="O10" location="'Comprehensive income statement'!A1" display="Comprehensive income statement" xr:uid="{91168444-6A87-49A2-9D24-77C5E1584740}"/>
    <hyperlink ref="O11" location="'Statement of changes in equity'!A1" display="Statement of changes in equity" xr:uid="{3081A0A2-5090-4653-9071-B8C30AEDE44A}"/>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282F-1A13-49F4-8252-E00B8EB98ACF}">
  <sheetPr>
    <pageSetUpPr fitToPage="1"/>
  </sheetPr>
  <dimension ref="A1:G44"/>
  <sheetViews>
    <sheetView showGridLines="0" zoomScale="75" zoomScaleNormal="75" workbookViewId="0">
      <selection activeCell="E1" sqref="E1"/>
    </sheetView>
  </sheetViews>
  <sheetFormatPr baseColWidth="10" defaultRowHeight="15" x14ac:dyDescent="0.25"/>
  <cols>
    <col min="1" max="1" width="60.7109375" customWidth="1"/>
    <col min="2" max="2" width="1.7109375" customWidth="1"/>
    <col min="3" max="3" width="15.7109375" customWidth="1"/>
    <col min="4" max="4" width="1.7109375" customWidth="1"/>
    <col min="5" max="5" width="15.7109375" customWidth="1"/>
    <col min="6" max="6" width="1.7109375" customWidth="1"/>
    <col min="7" max="7" width="12.7109375" customWidth="1"/>
  </cols>
  <sheetData>
    <row r="1" spans="1:7" x14ac:dyDescent="0.25">
      <c r="A1" s="385" t="s">
        <v>334</v>
      </c>
      <c r="B1" s="14"/>
      <c r="C1" s="14"/>
      <c r="D1" s="14"/>
      <c r="E1" s="14"/>
      <c r="F1" s="14"/>
      <c r="G1" s="15"/>
    </row>
    <row r="2" spans="1:7" x14ac:dyDescent="0.25">
      <c r="A2" s="15"/>
      <c r="B2" s="15"/>
      <c r="C2" s="15"/>
      <c r="D2" s="15"/>
      <c r="E2" s="15"/>
      <c r="F2" s="15"/>
      <c r="G2" s="15"/>
    </row>
    <row r="3" spans="1:7" ht="15.75" thickBot="1" x14ac:dyDescent="0.3">
      <c r="A3" s="161" t="s">
        <v>22</v>
      </c>
      <c r="B3" s="15"/>
      <c r="C3" s="36" t="s">
        <v>363</v>
      </c>
      <c r="D3" s="175"/>
      <c r="E3" s="36" t="s">
        <v>335</v>
      </c>
      <c r="F3" s="175"/>
      <c r="G3" s="36" t="s">
        <v>19</v>
      </c>
    </row>
    <row r="4" spans="1:7" x14ac:dyDescent="0.25">
      <c r="A4" s="15"/>
      <c r="B4" s="15"/>
      <c r="C4" s="15"/>
      <c r="D4" s="15"/>
      <c r="E4" s="15"/>
      <c r="F4" s="15"/>
      <c r="G4" s="15"/>
    </row>
    <row r="5" spans="1:7" x14ac:dyDescent="0.25">
      <c r="A5" s="15"/>
      <c r="B5" s="15"/>
      <c r="C5" s="15"/>
      <c r="D5" s="15"/>
      <c r="E5" s="15"/>
      <c r="F5" s="15"/>
      <c r="G5" s="15"/>
    </row>
    <row r="6" spans="1:7" x14ac:dyDescent="0.25">
      <c r="A6" s="396" t="s">
        <v>147</v>
      </c>
      <c r="B6" s="14"/>
      <c r="C6" s="486">
        <v>6260</v>
      </c>
      <c r="D6" s="487"/>
      <c r="E6" s="486">
        <v>7116</v>
      </c>
      <c r="F6" s="398"/>
      <c r="G6" s="475">
        <f>(C6-E6)/E6*100</f>
        <v>-12.029229904440697</v>
      </c>
    </row>
    <row r="7" spans="1:7" x14ac:dyDescent="0.25">
      <c r="A7" s="15"/>
      <c r="B7" s="15"/>
      <c r="C7" s="488"/>
      <c r="D7" s="489"/>
      <c r="E7" s="488"/>
      <c r="F7" s="15"/>
      <c r="G7" s="484"/>
    </row>
    <row r="8" spans="1:7" ht="26.25" x14ac:dyDescent="0.25">
      <c r="A8" s="38" t="s">
        <v>336</v>
      </c>
      <c r="B8" s="15"/>
      <c r="C8" s="490"/>
      <c r="D8" s="489"/>
      <c r="E8" s="490"/>
      <c r="F8" s="15"/>
      <c r="G8" s="485"/>
    </row>
    <row r="9" spans="1:7" ht="26.25" x14ac:dyDescent="0.25">
      <c r="A9" s="51" t="s">
        <v>337</v>
      </c>
      <c r="B9" s="15"/>
      <c r="C9" s="491">
        <v>-365</v>
      </c>
      <c r="D9" s="492"/>
      <c r="E9" s="491">
        <v>2762</v>
      </c>
      <c r="F9" s="174"/>
      <c r="G9" s="439" t="s">
        <v>78</v>
      </c>
    </row>
    <row r="10" spans="1:7" ht="26.25" x14ac:dyDescent="0.25">
      <c r="A10" s="162" t="s">
        <v>338</v>
      </c>
      <c r="B10" s="15"/>
      <c r="C10" s="493">
        <v>133</v>
      </c>
      <c r="D10" s="492"/>
      <c r="E10" s="493">
        <v>-868</v>
      </c>
      <c r="F10" s="400"/>
      <c r="G10" s="414" t="s">
        <v>78</v>
      </c>
    </row>
    <row r="11" spans="1:7" ht="26.25" x14ac:dyDescent="0.25">
      <c r="A11" s="162" t="s">
        <v>339</v>
      </c>
      <c r="B11" s="15"/>
      <c r="C11" s="493">
        <v>-232</v>
      </c>
      <c r="D11" s="492"/>
      <c r="E11" s="493">
        <v>1894</v>
      </c>
      <c r="F11" s="400"/>
      <c r="G11" s="414" t="s">
        <v>78</v>
      </c>
    </row>
    <row r="12" spans="1:7" ht="39" x14ac:dyDescent="0.25">
      <c r="A12" s="162" t="s">
        <v>340</v>
      </c>
      <c r="B12" s="15"/>
      <c r="C12" s="399">
        <v>0</v>
      </c>
      <c r="D12" s="492"/>
      <c r="E12" s="493">
        <v>4</v>
      </c>
      <c r="F12" s="174"/>
      <c r="G12" s="439" t="s">
        <v>78</v>
      </c>
    </row>
    <row r="13" spans="1:7" x14ac:dyDescent="0.25">
      <c r="A13" s="396" t="s">
        <v>341</v>
      </c>
      <c r="B13" s="14"/>
      <c r="C13" s="486">
        <v>-233</v>
      </c>
      <c r="D13" s="487"/>
      <c r="E13" s="486">
        <v>1897</v>
      </c>
      <c r="F13" s="398"/>
      <c r="G13" s="475" t="s">
        <v>78</v>
      </c>
    </row>
    <row r="14" spans="1:7" x14ac:dyDescent="0.25">
      <c r="A14" s="31"/>
      <c r="B14" s="15"/>
      <c r="C14" s="488"/>
      <c r="D14" s="489"/>
      <c r="E14" s="488"/>
      <c r="F14" s="15"/>
      <c r="G14" s="484"/>
    </row>
    <row r="15" spans="1:7" x14ac:dyDescent="0.25">
      <c r="A15" s="38" t="s">
        <v>342</v>
      </c>
      <c r="B15" s="15"/>
      <c r="C15" s="490"/>
      <c r="D15" s="489"/>
      <c r="E15" s="490"/>
      <c r="F15" s="15"/>
      <c r="G15" s="485"/>
    </row>
    <row r="16" spans="1:7" ht="26.25" x14ac:dyDescent="0.25">
      <c r="A16" s="162" t="s">
        <v>343</v>
      </c>
      <c r="B16" s="15"/>
      <c r="C16" s="441">
        <v>-159</v>
      </c>
      <c r="D16" s="494"/>
      <c r="E16" s="441">
        <v>92</v>
      </c>
      <c r="F16" s="400"/>
      <c r="G16" s="414" t="s">
        <v>78</v>
      </c>
    </row>
    <row r="17" spans="1:7" x14ac:dyDescent="0.25">
      <c r="A17" s="162" t="s">
        <v>344</v>
      </c>
      <c r="B17" s="15"/>
      <c r="C17" s="441">
        <v>-3</v>
      </c>
      <c r="D17" s="494"/>
      <c r="E17" s="441" t="s">
        <v>138</v>
      </c>
      <c r="F17" s="400"/>
      <c r="G17" s="414" t="s">
        <v>78</v>
      </c>
    </row>
    <row r="18" spans="1:7" x14ac:dyDescent="0.25">
      <c r="A18" s="162" t="s">
        <v>345</v>
      </c>
      <c r="B18" s="15"/>
      <c r="C18" s="441">
        <v>162</v>
      </c>
      <c r="D18" s="494"/>
      <c r="E18" s="441">
        <v>92</v>
      </c>
      <c r="F18" s="400"/>
      <c r="G18" s="414">
        <f t="shared" ref="G18:G42" si="0">(C18-E18)/E18*100</f>
        <v>76.08695652173914</v>
      </c>
    </row>
    <row r="19" spans="1:7" x14ac:dyDescent="0.25">
      <c r="A19" s="162" t="s">
        <v>346</v>
      </c>
      <c r="B19" s="15"/>
      <c r="C19" s="441" t="s">
        <v>138</v>
      </c>
      <c r="D19" s="494"/>
      <c r="E19" s="441" t="s">
        <v>138</v>
      </c>
      <c r="F19" s="400"/>
      <c r="G19" s="414" t="s">
        <v>78</v>
      </c>
    </row>
    <row r="20" spans="1:7" x14ac:dyDescent="0.25">
      <c r="A20" s="162" t="s">
        <v>347</v>
      </c>
      <c r="B20" s="15"/>
      <c r="C20" s="441">
        <v>-162</v>
      </c>
      <c r="D20" s="494"/>
      <c r="E20" s="441">
        <v>92</v>
      </c>
      <c r="F20" s="400"/>
      <c r="G20" s="414" t="s">
        <v>78</v>
      </c>
    </row>
    <row r="21" spans="1:7" x14ac:dyDescent="0.25">
      <c r="A21" s="31"/>
      <c r="B21" s="15"/>
      <c r="C21" s="488"/>
      <c r="D21" s="489"/>
      <c r="E21" s="488"/>
      <c r="F21" s="15"/>
      <c r="G21" s="484"/>
    </row>
    <row r="22" spans="1:7" x14ac:dyDescent="0.25">
      <c r="A22" s="38" t="s">
        <v>309</v>
      </c>
      <c r="B22" s="15"/>
      <c r="C22" s="490"/>
      <c r="D22" s="489"/>
      <c r="E22" s="490"/>
      <c r="F22" s="15"/>
      <c r="G22" s="485"/>
    </row>
    <row r="23" spans="1:7" ht="26.25" x14ac:dyDescent="0.25">
      <c r="A23" s="162" t="s">
        <v>348</v>
      </c>
      <c r="B23" s="15"/>
      <c r="C23" s="441">
        <v>627</v>
      </c>
      <c r="D23" s="494"/>
      <c r="E23" s="441">
        <v>463</v>
      </c>
      <c r="F23" s="400"/>
      <c r="G23" s="414">
        <f t="shared" si="0"/>
        <v>35.421166306695461</v>
      </c>
    </row>
    <row r="24" spans="1:7" x14ac:dyDescent="0.25">
      <c r="A24" s="162" t="s">
        <v>349</v>
      </c>
      <c r="B24" s="15"/>
      <c r="C24" s="441">
        <v>-191</v>
      </c>
      <c r="D24" s="494"/>
      <c r="E24" s="441">
        <v>445</v>
      </c>
      <c r="F24" s="400"/>
      <c r="G24" s="414" t="s">
        <v>78</v>
      </c>
    </row>
    <row r="25" spans="1:7" x14ac:dyDescent="0.25">
      <c r="A25" s="162" t="s">
        <v>350</v>
      </c>
      <c r="B25" s="15"/>
      <c r="C25" s="441">
        <v>437</v>
      </c>
      <c r="D25" s="494"/>
      <c r="E25" s="441">
        <v>908</v>
      </c>
      <c r="F25" s="400"/>
      <c r="G25" s="414">
        <v>-51.9</v>
      </c>
    </row>
    <row r="26" spans="1:7" x14ac:dyDescent="0.25">
      <c r="A26" s="162" t="s">
        <v>351</v>
      </c>
      <c r="B26" s="15"/>
      <c r="C26" s="441">
        <v>-125</v>
      </c>
      <c r="D26" s="494"/>
      <c r="E26" s="441">
        <v>-270</v>
      </c>
      <c r="F26" s="400"/>
      <c r="G26" s="414">
        <v>-53.7</v>
      </c>
    </row>
    <row r="27" spans="1:7" x14ac:dyDescent="0.25">
      <c r="A27" s="162" t="s">
        <v>352</v>
      </c>
      <c r="B27" s="15"/>
      <c r="C27" s="441">
        <v>312</v>
      </c>
      <c r="D27" s="494"/>
      <c r="E27" s="441">
        <v>637</v>
      </c>
      <c r="F27" s="400"/>
      <c r="G27" s="414">
        <v>-51</v>
      </c>
    </row>
    <row r="28" spans="1:7" x14ac:dyDescent="0.25">
      <c r="A28" s="31"/>
      <c r="B28" s="15"/>
      <c r="C28" s="488"/>
      <c r="D28" s="489"/>
      <c r="E28" s="488"/>
      <c r="F28" s="15"/>
      <c r="G28" s="484"/>
    </row>
    <row r="29" spans="1:7" ht="26.25" x14ac:dyDescent="0.25">
      <c r="A29" s="162" t="s">
        <v>353</v>
      </c>
      <c r="B29" s="15"/>
      <c r="C29" s="441">
        <v>-138</v>
      </c>
      <c r="D29" s="494"/>
      <c r="E29" s="441">
        <v>-916</v>
      </c>
      <c r="F29" s="400"/>
      <c r="G29" s="435">
        <v>-84.9</v>
      </c>
    </row>
    <row r="30" spans="1:7" x14ac:dyDescent="0.25">
      <c r="A30" s="162" t="s">
        <v>354</v>
      </c>
      <c r="B30" s="15"/>
      <c r="C30" s="441">
        <v>342</v>
      </c>
      <c r="D30" s="494"/>
      <c r="E30" s="441">
        <v>296</v>
      </c>
      <c r="F30" s="400"/>
      <c r="G30" s="414">
        <f t="shared" si="0"/>
        <v>15.54054054054054</v>
      </c>
    </row>
    <row r="31" spans="1:7" x14ac:dyDescent="0.25">
      <c r="A31" s="162" t="s">
        <v>355</v>
      </c>
      <c r="B31" s="15"/>
      <c r="C31" s="441">
        <v>204</v>
      </c>
      <c r="D31" s="494"/>
      <c r="E31" s="441">
        <v>-620</v>
      </c>
      <c r="F31" s="400"/>
      <c r="G31" s="414" t="s">
        <v>78</v>
      </c>
    </row>
    <row r="32" spans="1:7" x14ac:dyDescent="0.25">
      <c r="A32" s="162" t="s">
        <v>356</v>
      </c>
      <c r="B32" s="15"/>
      <c r="C32" s="441">
        <v>-60</v>
      </c>
      <c r="D32" s="494"/>
      <c r="E32" s="441">
        <v>185</v>
      </c>
      <c r="F32" s="400"/>
      <c r="G32" s="414" t="s">
        <v>78</v>
      </c>
    </row>
    <row r="33" spans="1:7" x14ac:dyDescent="0.25">
      <c r="A33" s="396" t="s">
        <v>357</v>
      </c>
      <c r="B33" s="14"/>
      <c r="C33" s="486">
        <v>144</v>
      </c>
      <c r="D33" s="487"/>
      <c r="E33" s="486">
        <v>-435</v>
      </c>
      <c r="F33" s="398"/>
      <c r="G33" s="475" t="s">
        <v>78</v>
      </c>
    </row>
    <row r="34" spans="1:7" x14ac:dyDescent="0.25">
      <c r="A34" s="31"/>
      <c r="B34" s="15"/>
      <c r="C34" s="488"/>
      <c r="D34" s="489"/>
      <c r="E34" s="488"/>
      <c r="F34" s="15"/>
      <c r="G34" s="484"/>
    </row>
    <row r="35" spans="1:7" ht="39" x14ac:dyDescent="0.25">
      <c r="A35" s="162" t="s">
        <v>358</v>
      </c>
      <c r="B35" s="15"/>
      <c r="C35" s="441">
        <v>-52</v>
      </c>
      <c r="D35" s="494"/>
      <c r="E35" s="441">
        <v>-18</v>
      </c>
      <c r="F35" s="400"/>
      <c r="G35" s="435" t="s">
        <v>78</v>
      </c>
    </row>
    <row r="36" spans="1:7" x14ac:dyDescent="0.25">
      <c r="A36" s="396" t="s">
        <v>359</v>
      </c>
      <c r="B36" s="14"/>
      <c r="C36" s="486">
        <v>241</v>
      </c>
      <c r="D36" s="487"/>
      <c r="E36" s="486">
        <v>276</v>
      </c>
      <c r="F36" s="398"/>
      <c r="G36" s="475">
        <v>-12.7</v>
      </c>
    </row>
    <row r="37" spans="1:7" x14ac:dyDescent="0.25">
      <c r="A37" s="31"/>
      <c r="B37" s="15"/>
      <c r="C37" s="488"/>
      <c r="D37" s="489"/>
      <c r="E37" s="488"/>
      <c r="F37" s="15"/>
      <c r="G37" s="484"/>
    </row>
    <row r="38" spans="1:7" x14ac:dyDescent="0.25">
      <c r="A38" s="162" t="s">
        <v>360</v>
      </c>
      <c r="B38" s="15"/>
      <c r="C38" s="441">
        <v>61</v>
      </c>
      <c r="D38" s="494"/>
      <c r="E38" s="441">
        <v>3127</v>
      </c>
      <c r="F38" s="400"/>
      <c r="G38" s="414">
        <v>-98</v>
      </c>
    </row>
    <row r="39" spans="1:7" x14ac:dyDescent="0.25">
      <c r="A39" s="162" t="s">
        <v>361</v>
      </c>
      <c r="B39" s="15"/>
      <c r="C39" s="441">
        <v>-52</v>
      </c>
      <c r="D39" s="494"/>
      <c r="E39" s="441">
        <v>-954</v>
      </c>
      <c r="F39" s="400"/>
      <c r="G39" s="414">
        <v>-94.5</v>
      </c>
    </row>
    <row r="40" spans="1:7" x14ac:dyDescent="0.25">
      <c r="A40" s="396" t="s">
        <v>315</v>
      </c>
      <c r="B40" s="14"/>
      <c r="C40" s="486">
        <v>9</v>
      </c>
      <c r="D40" s="487"/>
      <c r="E40" s="486">
        <v>2174</v>
      </c>
      <c r="F40" s="398"/>
      <c r="G40" s="475">
        <v>-99.6</v>
      </c>
    </row>
    <row r="41" spans="1:7" x14ac:dyDescent="0.25">
      <c r="C41" s="443"/>
      <c r="D41" s="447"/>
      <c r="E41" s="443"/>
      <c r="G41" s="484"/>
    </row>
    <row r="42" spans="1:7" x14ac:dyDescent="0.25">
      <c r="A42" s="396" t="s">
        <v>316</v>
      </c>
      <c r="B42" s="14"/>
      <c r="C42" s="486">
        <v>6268</v>
      </c>
      <c r="D42" s="487"/>
      <c r="E42" s="486">
        <v>9289</v>
      </c>
      <c r="F42" s="398"/>
      <c r="G42" s="475">
        <f t="shared" si="0"/>
        <v>-32.522338249542472</v>
      </c>
    </row>
    <row r="43" spans="1:7" x14ac:dyDescent="0.25">
      <c r="G43" s="173"/>
    </row>
    <row r="44" spans="1:7" x14ac:dyDescent="0.25">
      <c r="G44" s="173"/>
    </row>
  </sheetData>
  <pageMargins left="0.70866141732283472" right="0.70866141732283472" top="0.78740157480314965" bottom="0.78740157480314965" header="0.31496062992125984" footer="0.31496062992125984"/>
  <pageSetup scale="82"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AAECB-F9C1-4410-8D06-1BC5D7D9AD14}">
  <sheetPr>
    <pageSetUpPr fitToPage="1"/>
  </sheetPr>
  <dimension ref="A1:U29"/>
  <sheetViews>
    <sheetView showGridLines="0" zoomScale="75" zoomScaleNormal="75" workbookViewId="0">
      <selection activeCell="E1" sqref="E1"/>
    </sheetView>
  </sheetViews>
  <sheetFormatPr baseColWidth="10" defaultColWidth="11.5703125" defaultRowHeight="15" x14ac:dyDescent="0.25"/>
  <cols>
    <col min="1" max="1" width="60.7109375" customWidth="1"/>
    <col min="2" max="2" width="1.7109375" customWidth="1"/>
    <col min="3" max="3" width="20.7109375" customWidth="1"/>
    <col min="4" max="4" width="1.7109375" customWidth="1"/>
    <col min="5" max="5" width="20.7109375" customWidth="1"/>
    <col min="6" max="6" width="1.7109375" customWidth="1"/>
    <col min="7" max="7" width="20.7109375" customWidth="1"/>
    <col min="8" max="8" width="1.7109375" customWidth="1"/>
    <col min="9" max="9" width="20.7109375" customWidth="1"/>
    <col min="10" max="10" width="1.7109375" customWidth="1"/>
    <col min="11" max="11" width="20.7109375" customWidth="1"/>
    <col min="12" max="12" width="3.140625" customWidth="1"/>
    <col min="13" max="13" width="20.7109375" customWidth="1"/>
    <col min="14" max="14" width="1.7109375" customWidth="1"/>
    <col min="15" max="15" width="20.7109375" customWidth="1"/>
    <col min="16" max="16" width="1.7109375" customWidth="1"/>
    <col min="17" max="17" width="20.7109375" customWidth="1"/>
    <col min="18" max="18" width="1.7109375" customWidth="1"/>
    <col min="19" max="19" width="20.7109375" customWidth="1"/>
    <col min="20" max="20" width="1.7109375" customWidth="1"/>
    <col min="21" max="21" width="20.7109375" customWidth="1"/>
    <col min="25" max="25" width="58.85546875" customWidth="1"/>
  </cols>
  <sheetData>
    <row r="1" spans="1:21" x14ac:dyDescent="0.25">
      <c r="A1" s="385" t="s">
        <v>305</v>
      </c>
      <c r="B1" s="14"/>
      <c r="C1" s="14"/>
      <c r="D1" s="14"/>
      <c r="E1" s="14"/>
      <c r="F1" s="14"/>
      <c r="G1" s="14"/>
    </row>
    <row r="2" spans="1:21" x14ac:dyDescent="0.25">
      <c r="A2" s="15"/>
      <c r="B2" s="15"/>
      <c r="C2" s="15"/>
      <c r="D2" s="15"/>
      <c r="E2" s="15"/>
      <c r="F2" s="15"/>
      <c r="G2" s="15"/>
      <c r="I2" s="14"/>
      <c r="J2" s="14"/>
      <c r="K2" s="14"/>
      <c r="L2" s="14"/>
      <c r="M2" s="14"/>
    </row>
    <row r="3" spans="1:21" x14ac:dyDescent="0.25">
      <c r="A3" s="15"/>
      <c r="B3" s="15"/>
      <c r="C3" s="15"/>
      <c r="D3" s="15"/>
      <c r="E3" s="15"/>
      <c r="F3" s="15"/>
      <c r="G3" s="15"/>
      <c r="I3" s="14"/>
      <c r="J3" s="14"/>
      <c r="K3" s="14"/>
      <c r="L3" s="14"/>
      <c r="M3" s="14"/>
    </row>
    <row r="4" spans="1:21" ht="15.75" thickBot="1" x14ac:dyDescent="0.3">
      <c r="A4" s="161" t="s">
        <v>22</v>
      </c>
      <c r="B4" s="15"/>
      <c r="C4" s="36" t="s">
        <v>170</v>
      </c>
      <c r="D4" s="16"/>
      <c r="E4" s="36" t="s">
        <v>171</v>
      </c>
      <c r="F4" s="16"/>
      <c r="G4" s="36" t="s">
        <v>172</v>
      </c>
      <c r="I4" s="507" t="s">
        <v>306</v>
      </c>
      <c r="J4" s="507"/>
      <c r="K4" s="507"/>
      <c r="L4" s="507"/>
      <c r="M4" s="507"/>
      <c r="N4" s="507"/>
      <c r="O4" s="507"/>
      <c r="Q4" s="507" t="s">
        <v>169</v>
      </c>
      <c r="R4" s="507"/>
      <c r="S4" s="507"/>
      <c r="T4" s="507"/>
      <c r="U4" s="507"/>
    </row>
    <row r="6" spans="1:21" ht="38.25" x14ac:dyDescent="0.25">
      <c r="G6" s="387" t="s">
        <v>307</v>
      </c>
      <c r="H6" s="388"/>
      <c r="I6" s="387" t="s">
        <v>308</v>
      </c>
      <c r="J6" s="388"/>
      <c r="K6" s="508" t="s">
        <v>309</v>
      </c>
      <c r="L6" s="508"/>
      <c r="M6" s="508"/>
      <c r="N6" s="388"/>
      <c r="O6" s="387" t="s">
        <v>310</v>
      </c>
      <c r="P6" s="388"/>
      <c r="Q6" s="387" t="s">
        <v>311</v>
      </c>
      <c r="R6" s="388"/>
      <c r="S6" s="387" t="s">
        <v>173</v>
      </c>
      <c r="T6" s="388"/>
      <c r="U6" s="387" t="s">
        <v>312</v>
      </c>
    </row>
    <row r="8" spans="1:21" ht="26.25" x14ac:dyDescent="0.25">
      <c r="K8" s="389" t="s">
        <v>313</v>
      </c>
      <c r="L8" s="24"/>
      <c r="M8" s="389" t="s">
        <v>314</v>
      </c>
    </row>
    <row r="10" spans="1:21" ht="16.5" x14ac:dyDescent="0.3">
      <c r="A10" s="390" t="s">
        <v>322</v>
      </c>
      <c r="B10" s="96"/>
      <c r="C10" s="495">
        <v>110</v>
      </c>
      <c r="D10" s="496"/>
      <c r="E10" s="495">
        <v>12039</v>
      </c>
      <c r="F10" s="496"/>
      <c r="G10" s="495">
        <v>12764</v>
      </c>
      <c r="H10" s="496"/>
      <c r="I10" s="495">
        <v>71</v>
      </c>
      <c r="J10" s="496"/>
      <c r="K10" s="495" t="s">
        <v>320</v>
      </c>
      <c r="L10" s="496"/>
      <c r="M10" s="495" t="s">
        <v>321</v>
      </c>
      <c r="N10" s="496"/>
      <c r="O10" s="495">
        <v>82</v>
      </c>
      <c r="P10" s="496"/>
      <c r="Q10" s="495">
        <v>24676</v>
      </c>
      <c r="R10" s="496"/>
      <c r="S10" s="495">
        <v>1336</v>
      </c>
      <c r="T10" s="496"/>
      <c r="U10" s="495">
        <v>26012</v>
      </c>
    </row>
    <row r="11" spans="1:21" x14ac:dyDescent="0.25">
      <c r="A11" s="392" t="s">
        <v>147</v>
      </c>
      <c r="C11" s="497" t="s">
        <v>138</v>
      </c>
      <c r="D11" s="498"/>
      <c r="E11" s="497" t="s">
        <v>138</v>
      </c>
      <c r="F11" s="498"/>
      <c r="G11" s="497">
        <v>6316</v>
      </c>
      <c r="H11" s="498"/>
      <c r="I11" s="497" t="s">
        <v>138</v>
      </c>
      <c r="J11" s="498"/>
      <c r="K11" s="497" t="s">
        <v>138</v>
      </c>
      <c r="L11" s="498"/>
      <c r="M11" s="497" t="s">
        <v>138</v>
      </c>
      <c r="N11" s="498"/>
      <c r="O11" s="497" t="s">
        <v>138</v>
      </c>
      <c r="P11" s="498"/>
      <c r="Q11" s="497">
        <v>6316</v>
      </c>
      <c r="R11" s="498"/>
      <c r="S11" s="497">
        <v>799</v>
      </c>
      <c r="T11" s="498"/>
      <c r="U11" s="497">
        <v>7116</v>
      </c>
    </row>
    <row r="12" spans="1:21" x14ac:dyDescent="0.25">
      <c r="A12" s="392" t="s">
        <v>315</v>
      </c>
      <c r="C12" s="497" t="s">
        <v>138</v>
      </c>
      <c r="D12" s="498"/>
      <c r="E12" s="497" t="s">
        <v>138</v>
      </c>
      <c r="F12" s="498"/>
      <c r="G12" s="497">
        <v>1898</v>
      </c>
      <c r="H12" s="498"/>
      <c r="I12" s="497">
        <v>93</v>
      </c>
      <c r="J12" s="498"/>
      <c r="K12" s="497">
        <v>607</v>
      </c>
      <c r="L12" s="498"/>
      <c r="M12" s="497" t="s">
        <v>323</v>
      </c>
      <c r="N12" s="498"/>
      <c r="O12" s="497" t="s">
        <v>324</v>
      </c>
      <c r="P12" s="498"/>
      <c r="Q12" s="497">
        <v>2163</v>
      </c>
      <c r="R12" s="498"/>
      <c r="S12" s="497">
        <v>11</v>
      </c>
      <c r="T12" s="498"/>
      <c r="U12" s="497">
        <v>2174</v>
      </c>
    </row>
    <row r="13" spans="1:21" ht="16.5" x14ac:dyDescent="0.3">
      <c r="A13" s="390" t="s">
        <v>316</v>
      </c>
      <c r="B13" s="96"/>
      <c r="C13" s="495" t="s">
        <v>138</v>
      </c>
      <c r="D13" s="496"/>
      <c r="E13" s="495" t="s">
        <v>138</v>
      </c>
      <c r="F13" s="496"/>
      <c r="G13" s="495">
        <v>8214</v>
      </c>
      <c r="H13" s="496"/>
      <c r="I13" s="495">
        <v>93</v>
      </c>
      <c r="J13" s="496"/>
      <c r="K13" s="495">
        <v>607</v>
      </c>
      <c r="L13" s="496"/>
      <c r="M13" s="495" t="s">
        <v>323</v>
      </c>
      <c r="N13" s="496"/>
      <c r="O13" s="495" t="s">
        <v>324</v>
      </c>
      <c r="P13" s="496"/>
      <c r="Q13" s="495">
        <v>8479</v>
      </c>
      <c r="R13" s="496"/>
      <c r="S13" s="495">
        <v>810</v>
      </c>
      <c r="T13" s="496"/>
      <c r="U13" s="495">
        <v>9289</v>
      </c>
    </row>
    <row r="14" spans="1:21" x14ac:dyDescent="0.25">
      <c r="A14" s="392" t="s">
        <v>317</v>
      </c>
      <c r="C14" s="497" t="s">
        <v>138</v>
      </c>
      <c r="D14" s="498"/>
      <c r="E14" s="497" t="s">
        <v>138</v>
      </c>
      <c r="F14" s="498"/>
      <c r="G14" s="497" t="s">
        <v>138</v>
      </c>
      <c r="H14" s="498"/>
      <c r="I14" s="497" t="s">
        <v>138</v>
      </c>
      <c r="J14" s="498"/>
      <c r="K14" s="497" t="s">
        <v>138</v>
      </c>
      <c r="L14" s="498"/>
      <c r="M14" s="497" t="s">
        <v>138</v>
      </c>
      <c r="N14" s="498"/>
      <c r="O14" s="497" t="s">
        <v>138</v>
      </c>
      <c r="P14" s="498"/>
      <c r="Q14" s="497" t="s">
        <v>138</v>
      </c>
      <c r="R14" s="498"/>
      <c r="S14" s="497">
        <v>116</v>
      </c>
      <c r="T14" s="498"/>
      <c r="U14" s="497">
        <v>116</v>
      </c>
    </row>
    <row r="15" spans="1:21" x14ac:dyDescent="0.25">
      <c r="A15" s="392" t="s">
        <v>318</v>
      </c>
      <c r="C15" s="497" t="s">
        <v>138</v>
      </c>
      <c r="D15" s="498"/>
      <c r="E15" s="497" t="s">
        <v>138</v>
      </c>
      <c r="F15" s="498"/>
      <c r="G15" s="497" t="s">
        <v>325</v>
      </c>
      <c r="H15" s="498"/>
      <c r="I15" s="497" t="s">
        <v>138</v>
      </c>
      <c r="J15" s="498"/>
      <c r="K15" s="497" t="s">
        <v>138</v>
      </c>
      <c r="L15" s="498"/>
      <c r="M15" s="497" t="s">
        <v>138</v>
      </c>
      <c r="N15" s="498"/>
      <c r="O15" s="497" t="s">
        <v>138</v>
      </c>
      <c r="P15" s="498"/>
      <c r="Q15" s="497" t="s">
        <v>325</v>
      </c>
      <c r="R15" s="498"/>
      <c r="S15" s="497" t="s">
        <v>138</v>
      </c>
      <c r="T15" s="498"/>
      <c r="U15" s="497" t="s">
        <v>325</v>
      </c>
    </row>
    <row r="16" spans="1:21" x14ac:dyDescent="0.25">
      <c r="A16" s="392" t="s">
        <v>319</v>
      </c>
      <c r="C16" s="499" t="s">
        <v>138</v>
      </c>
      <c r="D16" s="498"/>
      <c r="E16" s="497" t="s">
        <v>326</v>
      </c>
      <c r="F16" s="498"/>
      <c r="G16" s="497" t="s">
        <v>327</v>
      </c>
      <c r="H16" s="498"/>
      <c r="I16" s="497" t="s">
        <v>328</v>
      </c>
      <c r="J16" s="498"/>
      <c r="K16" s="497" t="s">
        <v>138</v>
      </c>
      <c r="L16" s="498"/>
      <c r="M16" s="497" t="s">
        <v>138</v>
      </c>
      <c r="N16" s="498"/>
      <c r="O16" s="497" t="s">
        <v>138</v>
      </c>
      <c r="P16" s="498"/>
      <c r="Q16" s="497" t="s">
        <v>329</v>
      </c>
      <c r="R16" s="498"/>
      <c r="S16" s="497" t="s">
        <v>330</v>
      </c>
      <c r="T16" s="498"/>
      <c r="U16" s="497" t="s">
        <v>331</v>
      </c>
    </row>
    <row r="17" spans="1:21" ht="16.5" x14ac:dyDescent="0.3">
      <c r="A17" s="390" t="s">
        <v>332</v>
      </c>
      <c r="B17" s="96"/>
      <c r="C17" s="500">
        <v>110</v>
      </c>
      <c r="D17" s="496"/>
      <c r="E17" s="495">
        <v>11980</v>
      </c>
      <c r="F17" s="496"/>
      <c r="G17" s="495">
        <v>17411</v>
      </c>
      <c r="H17" s="496"/>
      <c r="I17" s="495">
        <v>162</v>
      </c>
      <c r="J17" s="496"/>
      <c r="K17" s="495">
        <v>388</v>
      </c>
      <c r="L17" s="496"/>
      <c r="M17" s="495" t="s">
        <v>333</v>
      </c>
      <c r="N17" s="496"/>
      <c r="O17" s="495">
        <v>67</v>
      </c>
      <c r="P17" s="496"/>
      <c r="Q17" s="495">
        <v>29528</v>
      </c>
      <c r="R17" s="496"/>
      <c r="S17" s="495">
        <v>2054</v>
      </c>
      <c r="T17" s="496"/>
      <c r="U17" s="495">
        <v>31582</v>
      </c>
    </row>
    <row r="18" spans="1:21" ht="16.5" x14ac:dyDescent="0.3">
      <c r="A18" s="25"/>
      <c r="B18" s="96"/>
      <c r="C18" s="496"/>
      <c r="D18" s="496"/>
      <c r="E18" s="496"/>
      <c r="F18" s="496"/>
      <c r="G18" s="496"/>
      <c r="H18" s="496"/>
      <c r="I18" s="496"/>
      <c r="J18" s="496"/>
      <c r="K18" s="496"/>
      <c r="L18" s="496"/>
      <c r="M18" s="496"/>
      <c r="N18" s="496"/>
      <c r="O18" s="496"/>
      <c r="P18" s="496"/>
      <c r="Q18" s="496"/>
      <c r="R18" s="496"/>
      <c r="S18" s="496"/>
      <c r="T18" s="496"/>
      <c r="U18" s="496"/>
    </row>
    <row r="19" spans="1:21" x14ac:dyDescent="0.25">
      <c r="C19" s="447"/>
      <c r="D19" s="447"/>
      <c r="E19" s="447"/>
      <c r="F19" s="447"/>
      <c r="G19" s="447"/>
      <c r="H19" s="447"/>
      <c r="I19" s="447"/>
      <c r="J19" s="447"/>
      <c r="K19" s="447"/>
      <c r="L19" s="447"/>
      <c r="M19" s="447"/>
      <c r="N19" s="447"/>
      <c r="O19" s="447"/>
      <c r="P19" s="447"/>
      <c r="Q19" s="447"/>
      <c r="R19" s="447"/>
      <c r="S19" s="447"/>
      <c r="T19" s="447"/>
      <c r="U19" s="447"/>
    </row>
    <row r="20" spans="1:21" ht="16.5" x14ac:dyDescent="0.3">
      <c r="A20" s="390" t="s">
        <v>393</v>
      </c>
      <c r="B20" s="96"/>
      <c r="C20" s="495">
        <v>110</v>
      </c>
      <c r="D20" s="496"/>
      <c r="E20" s="495">
        <v>11980</v>
      </c>
      <c r="F20" s="496"/>
      <c r="G20" s="495">
        <v>17411</v>
      </c>
      <c r="H20" s="496"/>
      <c r="I20" s="495">
        <v>162</v>
      </c>
      <c r="J20" s="496"/>
      <c r="K20" s="495">
        <v>388</v>
      </c>
      <c r="L20" s="496"/>
      <c r="M20" s="495">
        <v>-592</v>
      </c>
      <c r="N20" s="496"/>
      <c r="O20" s="495">
        <v>67</v>
      </c>
      <c r="P20" s="496"/>
      <c r="Q20" s="495">
        <v>29528</v>
      </c>
      <c r="R20" s="496"/>
      <c r="S20" s="495">
        <v>2054</v>
      </c>
      <c r="T20" s="496"/>
      <c r="U20" s="495">
        <v>31582</v>
      </c>
    </row>
    <row r="21" spans="1:21" x14ac:dyDescent="0.25">
      <c r="A21" s="392" t="s">
        <v>147</v>
      </c>
      <c r="C21" s="497" t="s">
        <v>138</v>
      </c>
      <c r="D21" s="498"/>
      <c r="E21" s="497" t="s">
        <v>138</v>
      </c>
      <c r="F21" s="498"/>
      <c r="G21" s="497">
        <v>5635</v>
      </c>
      <c r="H21" s="498"/>
      <c r="I21" s="497" t="s">
        <v>45</v>
      </c>
      <c r="J21" s="498"/>
      <c r="K21" s="497" t="s">
        <v>45</v>
      </c>
      <c r="L21" s="498"/>
      <c r="M21" s="497" t="s">
        <v>45</v>
      </c>
      <c r="N21" s="498"/>
      <c r="O21" s="497" t="s">
        <v>45</v>
      </c>
      <c r="P21" s="498"/>
      <c r="Q21" s="497">
        <v>5635</v>
      </c>
      <c r="R21" s="498"/>
      <c r="S21" s="497">
        <v>625</v>
      </c>
      <c r="T21" s="498"/>
      <c r="U21" s="497">
        <v>6260</v>
      </c>
    </row>
    <row r="22" spans="1:21" x14ac:dyDescent="0.25">
      <c r="A22" s="392" t="s">
        <v>315</v>
      </c>
      <c r="C22" s="497" t="s">
        <v>138</v>
      </c>
      <c r="D22" s="498"/>
      <c r="E22" s="497" t="s">
        <v>138</v>
      </c>
      <c r="F22" s="498"/>
      <c r="G22" s="497">
        <v>-218</v>
      </c>
      <c r="H22" s="498"/>
      <c r="I22" s="497">
        <v>-130</v>
      </c>
      <c r="J22" s="498"/>
      <c r="K22" s="497">
        <v>220</v>
      </c>
      <c r="L22" s="498"/>
      <c r="M22" s="497">
        <v>125</v>
      </c>
      <c r="N22" s="498"/>
      <c r="O22" s="497">
        <v>-52</v>
      </c>
      <c r="P22" s="498"/>
      <c r="Q22" s="497">
        <v>-56</v>
      </c>
      <c r="R22" s="498"/>
      <c r="S22" s="497">
        <v>64</v>
      </c>
      <c r="T22" s="498"/>
      <c r="U22" s="497">
        <v>9</v>
      </c>
    </row>
    <row r="23" spans="1:21" ht="16.5" x14ac:dyDescent="0.3">
      <c r="A23" s="390" t="s">
        <v>316</v>
      </c>
      <c r="B23" s="96"/>
      <c r="C23" s="495" t="s">
        <v>138</v>
      </c>
      <c r="D23" s="496"/>
      <c r="E23" s="495" t="s">
        <v>138</v>
      </c>
      <c r="F23" s="496"/>
      <c r="G23" s="495">
        <v>5417</v>
      </c>
      <c r="H23" s="496"/>
      <c r="I23" s="495">
        <v>-130</v>
      </c>
      <c r="J23" s="496"/>
      <c r="K23" s="495">
        <v>220</v>
      </c>
      <c r="L23" s="496"/>
      <c r="M23" s="495">
        <v>125</v>
      </c>
      <c r="N23" s="496"/>
      <c r="O23" s="495">
        <v>-52</v>
      </c>
      <c r="P23" s="496"/>
      <c r="Q23" s="495">
        <v>5579</v>
      </c>
      <c r="R23" s="496"/>
      <c r="S23" s="495">
        <v>689</v>
      </c>
      <c r="T23" s="496"/>
      <c r="U23" s="495">
        <v>6268</v>
      </c>
    </row>
    <row r="24" spans="1:21" x14ac:dyDescent="0.25">
      <c r="A24" s="392" t="s">
        <v>317</v>
      </c>
      <c r="C24" s="497" t="s">
        <v>138</v>
      </c>
      <c r="D24" s="498"/>
      <c r="E24" s="497" t="s">
        <v>138</v>
      </c>
      <c r="F24" s="498"/>
      <c r="G24" s="497" t="s">
        <v>138</v>
      </c>
      <c r="H24" s="498"/>
      <c r="I24" s="497" t="s">
        <v>45</v>
      </c>
      <c r="J24" s="498"/>
      <c r="K24" s="497" t="s">
        <v>45</v>
      </c>
      <c r="L24" s="498"/>
      <c r="M24" s="497" t="s">
        <v>45</v>
      </c>
      <c r="N24" s="498"/>
      <c r="O24" s="497" t="s">
        <v>45</v>
      </c>
      <c r="P24" s="498"/>
      <c r="Q24" s="497" t="s">
        <v>45</v>
      </c>
      <c r="R24" s="498"/>
      <c r="S24" s="497" t="s">
        <v>45</v>
      </c>
      <c r="T24" s="498"/>
      <c r="U24" s="497" t="s">
        <v>45</v>
      </c>
    </row>
    <row r="25" spans="1:21" x14ac:dyDescent="0.25">
      <c r="A25" s="392" t="s">
        <v>318</v>
      </c>
      <c r="C25" s="497" t="s">
        <v>138</v>
      </c>
      <c r="D25" s="498"/>
      <c r="E25" s="497" t="s">
        <v>138</v>
      </c>
      <c r="F25" s="498"/>
      <c r="G25" s="497">
        <v>-3831</v>
      </c>
      <c r="H25" s="498"/>
      <c r="I25" s="497" t="s">
        <v>45</v>
      </c>
      <c r="J25" s="498"/>
      <c r="K25" s="497" t="s">
        <v>45</v>
      </c>
      <c r="L25" s="498"/>
      <c r="M25" s="497" t="s">
        <v>45</v>
      </c>
      <c r="N25" s="498"/>
      <c r="O25" s="497" t="s">
        <v>45</v>
      </c>
      <c r="P25" s="498"/>
      <c r="Q25" s="497">
        <v>-3831</v>
      </c>
      <c r="R25" s="498"/>
      <c r="S25" s="497" t="s">
        <v>45</v>
      </c>
      <c r="T25" s="498"/>
      <c r="U25" s="497">
        <v>-3831</v>
      </c>
    </row>
    <row r="26" spans="1:21" x14ac:dyDescent="0.25">
      <c r="A26" s="392" t="s">
        <v>319</v>
      </c>
      <c r="C26" s="394" t="s">
        <v>138</v>
      </c>
      <c r="D26" s="391"/>
      <c r="E26" s="394" t="s">
        <v>138</v>
      </c>
      <c r="F26" s="391"/>
      <c r="G26" s="393">
        <v>0</v>
      </c>
      <c r="H26" s="391"/>
      <c r="I26" s="393">
        <v>0</v>
      </c>
      <c r="J26" s="391"/>
      <c r="K26" s="393" t="s">
        <v>45</v>
      </c>
      <c r="L26" s="391"/>
      <c r="M26" s="393" t="s">
        <v>45</v>
      </c>
      <c r="N26" s="391"/>
      <c r="O26" s="393" t="s">
        <v>45</v>
      </c>
      <c r="P26" s="391"/>
      <c r="Q26" s="393">
        <v>0</v>
      </c>
      <c r="R26" s="391"/>
      <c r="S26" s="497">
        <v>-181</v>
      </c>
      <c r="T26" s="391"/>
      <c r="U26" s="497">
        <v>-181</v>
      </c>
    </row>
    <row r="27" spans="1:21" ht="16.5" x14ac:dyDescent="0.3">
      <c r="A27" s="390" t="s">
        <v>394</v>
      </c>
      <c r="B27" s="96"/>
      <c r="C27" s="500">
        <v>110</v>
      </c>
      <c r="D27" s="496"/>
      <c r="E27" s="495">
        <v>11980</v>
      </c>
      <c r="F27" s="496"/>
      <c r="G27" s="495">
        <v>18997</v>
      </c>
      <c r="H27" s="496"/>
      <c r="I27" s="495">
        <v>32</v>
      </c>
      <c r="J27" s="496"/>
      <c r="K27" s="495">
        <v>608</v>
      </c>
      <c r="L27" s="496"/>
      <c r="M27" s="495">
        <v>-466</v>
      </c>
      <c r="N27" s="496"/>
      <c r="O27" s="495">
        <v>15</v>
      </c>
      <c r="P27" s="496"/>
      <c r="Q27" s="495">
        <v>31276</v>
      </c>
      <c r="R27" s="496"/>
      <c r="S27" s="495">
        <v>2563</v>
      </c>
      <c r="T27" s="496"/>
      <c r="U27" s="495">
        <v>33839</v>
      </c>
    </row>
    <row r="28" spans="1:21" x14ac:dyDescent="0.25">
      <c r="A28" s="395"/>
      <c r="B28" s="395"/>
      <c r="C28" s="395"/>
      <c r="D28" s="395"/>
      <c r="E28" s="395"/>
      <c r="F28" s="395"/>
      <c r="G28" s="395"/>
      <c r="H28" s="395"/>
      <c r="I28" s="395"/>
      <c r="J28" s="395"/>
      <c r="K28" s="395"/>
      <c r="L28" s="395"/>
      <c r="M28" s="395"/>
      <c r="N28" s="395"/>
      <c r="O28" s="395"/>
      <c r="P28" s="395"/>
      <c r="Q28" s="395"/>
      <c r="R28" s="395"/>
      <c r="S28" s="395"/>
      <c r="T28" s="395"/>
      <c r="U28" s="395"/>
    </row>
    <row r="29" spans="1:21" x14ac:dyDescent="0.25">
      <c r="G29" s="364"/>
    </row>
  </sheetData>
  <mergeCells count="3">
    <mergeCell ref="I4:O4"/>
    <mergeCell ref="Q4:U4"/>
    <mergeCell ref="K6:M6"/>
  </mergeCells>
  <pageMargins left="0.31496062992125984" right="0.11811023622047245" top="0.78740157480314965" bottom="0.78740157480314965" header="0.31496062992125984" footer="0.31496062992125984"/>
  <pageSetup scale="47"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C1" sqref="C1"/>
    </sheetView>
  </sheetViews>
  <sheetFormatPr baseColWidth="10" defaultColWidth="11.5703125" defaultRowHeight="15" x14ac:dyDescent="0.2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x14ac:dyDescent="0.25">
      <c r="A1" s="380" t="s">
        <v>189</v>
      </c>
    </row>
    <row r="2" spans="1:9" x14ac:dyDescent="0.25">
      <c r="A2" s="15"/>
      <c r="B2" s="15"/>
    </row>
    <row r="3" spans="1:9" x14ac:dyDescent="0.25">
      <c r="A3" s="15"/>
      <c r="B3" s="15"/>
    </row>
    <row r="4" spans="1:9" ht="14.65" customHeight="1" thickBot="1" x14ac:dyDescent="0.3">
      <c r="A4" s="161" t="s">
        <v>190</v>
      </c>
      <c r="B4" s="16"/>
      <c r="C4" s="36">
        <v>2023</v>
      </c>
      <c r="D4" s="175"/>
      <c r="E4" s="37">
        <v>2022</v>
      </c>
      <c r="F4" s="175"/>
      <c r="G4" s="36" t="s">
        <v>191</v>
      </c>
    </row>
    <row r="5" spans="1:9" ht="14.65" customHeight="1" x14ac:dyDescent="0.25">
      <c r="A5" s="49"/>
      <c r="B5" s="16"/>
      <c r="C5" s="16"/>
      <c r="D5" s="175"/>
      <c r="E5" s="24"/>
      <c r="F5" s="175"/>
      <c r="G5" s="16"/>
    </row>
    <row r="6" spans="1:9" ht="17.100000000000001" customHeight="1" x14ac:dyDescent="0.25">
      <c r="A6" s="360" t="s">
        <v>192</v>
      </c>
      <c r="B6" s="14"/>
      <c r="C6" s="217">
        <v>53919</v>
      </c>
      <c r="D6" s="218"/>
      <c r="E6" s="219">
        <v>55311</v>
      </c>
      <c r="F6" s="218"/>
      <c r="G6" s="255">
        <v>-2.5</v>
      </c>
    </row>
    <row r="7" spans="1:9" ht="14.65" customHeight="1" x14ac:dyDescent="0.25">
      <c r="A7" s="361" t="s">
        <v>193</v>
      </c>
      <c r="B7" s="160"/>
      <c r="C7" s="220">
        <v>52943</v>
      </c>
      <c r="D7" s="221"/>
      <c r="E7" s="222">
        <v>54362</v>
      </c>
      <c r="F7" s="221"/>
      <c r="G7" s="501">
        <v>-2.6</v>
      </c>
    </row>
    <row r="8" spans="1:9" ht="14.65" customHeight="1" x14ac:dyDescent="0.25">
      <c r="A8" s="362" t="s">
        <v>194</v>
      </c>
      <c r="B8" s="160"/>
      <c r="C8" s="214">
        <v>38339</v>
      </c>
      <c r="D8" s="223"/>
      <c r="E8" s="214">
        <v>39643</v>
      </c>
      <c r="F8" s="216"/>
      <c r="G8" s="243">
        <v>-3.3</v>
      </c>
      <c r="I8" s="78"/>
    </row>
    <row r="9" spans="1:9" ht="14.65" customHeight="1" x14ac:dyDescent="0.25">
      <c r="A9" s="363" t="s">
        <v>195</v>
      </c>
      <c r="B9" s="160"/>
      <c r="C9" s="176">
        <v>14604</v>
      </c>
      <c r="D9" s="223"/>
      <c r="E9" s="176">
        <v>14719</v>
      </c>
      <c r="F9" s="216"/>
      <c r="G9" s="251">
        <v>-0.8</v>
      </c>
      <c r="I9" s="78"/>
    </row>
    <row r="10" spans="1:9" ht="14.65" customHeight="1" x14ac:dyDescent="0.25">
      <c r="A10" s="22"/>
      <c r="B10" s="160"/>
      <c r="C10" s="224"/>
      <c r="D10" s="223"/>
      <c r="E10" s="224"/>
      <c r="F10" s="216"/>
      <c r="G10" s="340"/>
      <c r="I10" s="78"/>
    </row>
    <row r="11" spans="1:9" ht="17.100000000000001" customHeight="1" x14ac:dyDescent="0.25">
      <c r="A11" s="179" t="s">
        <v>196</v>
      </c>
      <c r="B11" s="14"/>
      <c r="C11" s="217">
        <v>31023</v>
      </c>
      <c r="D11" s="218"/>
      <c r="E11" s="219">
        <v>29861</v>
      </c>
      <c r="F11" s="218"/>
      <c r="G11" s="255">
        <v>3.9</v>
      </c>
    </row>
    <row r="12" spans="1:9" ht="14.65" customHeight="1" x14ac:dyDescent="0.25">
      <c r="A12" s="180" t="s">
        <v>197</v>
      </c>
      <c r="B12" s="160"/>
      <c r="C12" s="214">
        <v>3052</v>
      </c>
      <c r="D12" s="223"/>
      <c r="E12" s="214">
        <v>2934</v>
      </c>
      <c r="F12" s="216"/>
      <c r="G12" s="339">
        <v>4</v>
      </c>
      <c r="I12" s="78"/>
    </row>
    <row r="13" spans="1:9" ht="14.65" customHeight="1" x14ac:dyDescent="0.25">
      <c r="A13" s="180" t="s">
        <v>198</v>
      </c>
      <c r="B13" s="160"/>
      <c r="C13" s="214">
        <v>11842</v>
      </c>
      <c r="D13" s="223"/>
      <c r="E13" s="214">
        <v>11914</v>
      </c>
      <c r="F13" s="216"/>
      <c r="G13" s="339">
        <v>-0.6</v>
      </c>
      <c r="I13" s="78"/>
    </row>
    <row r="14" spans="1:9" ht="14.65" customHeight="1" x14ac:dyDescent="0.25">
      <c r="A14" s="180" t="s">
        <v>199</v>
      </c>
      <c r="B14" s="160"/>
      <c r="C14" s="214">
        <v>5261</v>
      </c>
      <c r="D14" s="223"/>
      <c r="E14" s="214">
        <v>5026</v>
      </c>
      <c r="F14" s="216"/>
      <c r="G14" s="339">
        <v>4.7</v>
      </c>
      <c r="I14" s="78"/>
    </row>
    <row r="15" spans="1:9" ht="14.65" customHeight="1" x14ac:dyDescent="0.25">
      <c r="A15" s="180" t="s">
        <v>200</v>
      </c>
      <c r="B15" s="160"/>
      <c r="C15" s="214">
        <v>2174</v>
      </c>
      <c r="D15" s="223"/>
      <c r="E15" s="214">
        <v>1934</v>
      </c>
      <c r="F15" s="216"/>
      <c r="G15" s="339">
        <v>12.4</v>
      </c>
      <c r="I15" s="78"/>
    </row>
    <row r="16" spans="1:9" ht="14.65" customHeight="1" x14ac:dyDescent="0.25">
      <c r="A16" s="180" t="s">
        <v>201</v>
      </c>
      <c r="B16" s="160"/>
      <c r="C16" s="214">
        <v>4036</v>
      </c>
      <c r="D16" s="223"/>
      <c r="E16" s="214">
        <v>4082</v>
      </c>
      <c r="F16" s="216"/>
      <c r="G16" s="251">
        <v>-1.1000000000000001</v>
      </c>
      <c r="I16" s="78"/>
    </row>
    <row r="17" spans="1:9" ht="14.65" customHeight="1" x14ac:dyDescent="0.25">
      <c r="A17" s="178" t="s">
        <v>202</v>
      </c>
      <c r="B17" s="160"/>
      <c r="C17" s="224">
        <v>1573</v>
      </c>
      <c r="D17" s="223"/>
      <c r="E17" s="224">
        <v>1734</v>
      </c>
      <c r="F17" s="216"/>
      <c r="G17" s="359">
        <v>-9.3000000000000007</v>
      </c>
      <c r="I17" s="78"/>
    </row>
    <row r="18" spans="1:9" ht="14.65" customHeight="1" x14ac:dyDescent="0.25">
      <c r="A18" s="181" t="s">
        <v>203</v>
      </c>
      <c r="B18" s="14"/>
      <c r="C18" s="225">
        <v>84942</v>
      </c>
      <c r="D18" s="226"/>
      <c r="E18" s="227">
        <v>85172</v>
      </c>
      <c r="F18" s="226"/>
      <c r="G18" s="255">
        <v>-0.3</v>
      </c>
      <c r="I18" s="78"/>
    </row>
    <row r="19" spans="1:9" ht="14.65" customHeight="1" x14ac:dyDescent="0.25">
      <c r="A19" s="166"/>
      <c r="B19" s="14"/>
      <c r="C19" s="212"/>
      <c r="D19" s="226"/>
      <c r="E19" s="224"/>
      <c r="F19" s="226"/>
      <c r="G19" s="407"/>
      <c r="I19" s="78"/>
    </row>
    <row r="20" spans="1:9" ht="14.65" customHeight="1" x14ac:dyDescent="0.25">
      <c r="A20" s="182" t="s">
        <v>204</v>
      </c>
      <c r="B20" s="15"/>
      <c r="C20" s="228">
        <v>2306</v>
      </c>
      <c r="D20" s="223"/>
      <c r="E20" s="228">
        <v>2369</v>
      </c>
      <c r="F20" s="223"/>
      <c r="G20" s="502">
        <v>-2.7</v>
      </c>
      <c r="I20" s="78"/>
    </row>
    <row r="21" spans="1:9" ht="14.65" customHeight="1" x14ac:dyDescent="0.25">
      <c r="A21" s="181" t="s">
        <v>205</v>
      </c>
      <c r="B21" s="14"/>
      <c r="C21" s="225">
        <v>87248</v>
      </c>
      <c r="D21" s="226"/>
      <c r="E21" s="227">
        <v>87541</v>
      </c>
      <c r="F21" s="226"/>
      <c r="G21" s="255">
        <v>-0.3</v>
      </c>
      <c r="I21" s="78"/>
    </row>
    <row r="22" spans="1:9" ht="14.65" customHeight="1" x14ac:dyDescent="0.25">
      <c r="A22" s="166"/>
      <c r="B22" s="14"/>
      <c r="C22" s="212"/>
      <c r="D22" s="226"/>
      <c r="E22" s="224"/>
      <c r="F22" s="226"/>
      <c r="G22" s="341"/>
      <c r="I22" s="78"/>
    </row>
    <row r="23" spans="1:9" ht="29.1" customHeight="1" x14ac:dyDescent="0.25">
      <c r="A23" s="182" t="s">
        <v>206</v>
      </c>
      <c r="B23" s="15"/>
      <c r="C23" s="228">
        <v>488</v>
      </c>
      <c r="D23" s="223"/>
      <c r="E23" s="228">
        <v>455</v>
      </c>
      <c r="F23" s="223"/>
      <c r="G23" s="342">
        <v>7.4</v>
      </c>
      <c r="I23" s="78"/>
    </row>
    <row r="24" spans="1:9" ht="14.65" customHeight="1" x14ac:dyDescent="0.25">
      <c r="A24" s="181" t="s">
        <v>207</v>
      </c>
      <c r="B24" s="14"/>
      <c r="C24" s="225">
        <v>87736</v>
      </c>
      <c r="D24" s="226"/>
      <c r="E24" s="227">
        <v>87996</v>
      </c>
      <c r="F24" s="226"/>
      <c r="G24" s="255">
        <v>-0.3</v>
      </c>
      <c r="I24" s="78"/>
    </row>
    <row r="25" spans="1:9" ht="14.65" customHeight="1" x14ac:dyDescent="0.25">
      <c r="A25" s="31"/>
      <c r="B25" s="15"/>
      <c r="C25" s="159"/>
      <c r="D25" s="172"/>
      <c r="E25" s="159"/>
      <c r="F25" s="172"/>
      <c r="G25" s="256"/>
    </row>
    <row r="26" spans="1:9" x14ac:dyDescent="0.25">
      <c r="A26" s="417" t="s">
        <v>404</v>
      </c>
      <c r="C26" s="364"/>
      <c r="E26" s="364"/>
      <c r="G26" s="365"/>
    </row>
    <row r="27" spans="1:9" x14ac:dyDescent="0.25">
      <c r="A27" s="76"/>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election activeCell="B1" sqref="B1"/>
    </sheetView>
  </sheetViews>
  <sheetFormatPr baseColWidth="10" defaultColWidth="11.5703125" defaultRowHeight="15" x14ac:dyDescent="0.25"/>
  <cols>
    <col min="1" max="1" width="50.5703125" customWidth="1"/>
    <col min="2" max="2" width="20.5703125" customWidth="1"/>
    <col min="3" max="3" width="1.5703125" customWidth="1"/>
    <col min="4" max="4" width="12.28515625" customWidth="1"/>
    <col min="5" max="5" width="1.5703125" customWidth="1"/>
    <col min="6" max="6" width="12.28515625" customWidth="1"/>
    <col min="7" max="7" width="1.5703125" customWidth="1"/>
    <col min="8" max="8" width="12.28515625" customWidth="1"/>
    <col min="9" max="9" width="1.5703125" customWidth="1"/>
    <col min="10" max="10" width="12.28515625" customWidth="1"/>
    <col min="11" max="11" width="1.5703125" customWidth="1"/>
    <col min="12" max="12" width="12.28515625" customWidth="1"/>
    <col min="13" max="13" width="1.5703125" customWidth="1"/>
    <col min="14" max="14" width="12.28515625" customWidth="1"/>
    <col min="15" max="15" width="1.5703125" customWidth="1"/>
    <col min="16" max="16" width="12.28515625" customWidth="1"/>
    <col min="17" max="17" width="1.5703125" customWidth="1"/>
    <col min="18" max="18" width="12.28515625" customWidth="1"/>
    <col min="19" max="19" width="1.5703125" customWidth="1"/>
    <col min="21" max="21" width="1.5703125" customWidth="1"/>
    <col min="23" max="23" width="1.5703125" customWidth="1"/>
  </cols>
  <sheetData>
    <row r="1" spans="1:23" x14ac:dyDescent="0.25">
      <c r="A1" s="380" t="s">
        <v>208</v>
      </c>
      <c r="D1" s="183"/>
      <c r="F1" s="183"/>
      <c r="H1" s="183"/>
      <c r="J1" s="183"/>
      <c r="L1" s="183"/>
      <c r="N1" s="183"/>
      <c r="P1" s="183"/>
      <c r="R1" s="183"/>
    </row>
    <row r="2" spans="1:23" x14ac:dyDescent="0.25">
      <c r="A2" s="15"/>
      <c r="D2" s="183"/>
      <c r="F2" s="183"/>
      <c r="H2" s="183"/>
      <c r="J2" s="183"/>
      <c r="L2" s="183"/>
      <c r="N2" s="183"/>
      <c r="P2" s="183"/>
      <c r="R2" s="183"/>
    </row>
    <row r="3" spans="1:23" ht="15.75" thickBot="1" x14ac:dyDescent="0.3">
      <c r="A3" s="23"/>
      <c r="B3" s="23"/>
      <c r="C3" s="16"/>
      <c r="D3" s="36">
        <v>2014</v>
      </c>
      <c r="E3" s="16"/>
      <c r="F3" s="36">
        <v>2015</v>
      </c>
      <c r="G3" s="16"/>
      <c r="H3" s="36">
        <v>2016</v>
      </c>
      <c r="I3" s="16"/>
      <c r="J3" s="282" t="s">
        <v>209</v>
      </c>
      <c r="K3" s="16"/>
      <c r="L3" s="36">
        <v>2018</v>
      </c>
      <c r="M3" s="16"/>
      <c r="N3" s="36">
        <v>2019</v>
      </c>
      <c r="O3" s="16"/>
      <c r="P3" s="36">
        <v>2020</v>
      </c>
      <c r="Q3" s="16"/>
      <c r="R3" s="36">
        <v>2021</v>
      </c>
      <c r="S3" s="16"/>
      <c r="T3" s="36">
        <v>2022</v>
      </c>
      <c r="U3" s="16"/>
      <c r="V3" s="36">
        <v>2023</v>
      </c>
      <c r="W3" s="16"/>
    </row>
    <row r="4" spans="1:23" x14ac:dyDescent="0.25">
      <c r="A4" s="23"/>
      <c r="B4" s="23"/>
      <c r="C4" s="16"/>
      <c r="D4" s="16"/>
      <c r="E4" s="16"/>
      <c r="F4" s="16"/>
      <c r="G4" s="16"/>
      <c r="H4" s="16"/>
      <c r="I4" s="16"/>
      <c r="J4" s="16"/>
      <c r="K4" s="16"/>
      <c r="L4" s="16"/>
      <c r="M4" s="16"/>
      <c r="N4" s="16"/>
      <c r="O4" s="16"/>
      <c r="P4" s="16"/>
      <c r="Q4" s="16"/>
      <c r="R4" s="16"/>
      <c r="S4" s="16"/>
      <c r="T4" s="16"/>
      <c r="U4" s="16"/>
      <c r="V4" s="16"/>
      <c r="W4" s="16"/>
    </row>
    <row r="5" spans="1:23" ht="14.65" customHeight="1" x14ac:dyDescent="0.25">
      <c r="A5" s="191" t="s">
        <v>210</v>
      </c>
      <c r="B5" s="192"/>
      <c r="C5" s="15"/>
      <c r="D5" s="193"/>
      <c r="E5" s="15"/>
      <c r="F5" s="193"/>
      <c r="G5" s="15"/>
      <c r="H5" s="193"/>
      <c r="I5" s="15"/>
      <c r="J5" s="193"/>
      <c r="K5" s="15"/>
      <c r="L5" s="193"/>
      <c r="M5" s="15"/>
      <c r="N5" s="193"/>
      <c r="O5" s="15"/>
      <c r="P5" s="193"/>
      <c r="Q5" s="15"/>
      <c r="R5" s="193"/>
      <c r="S5" s="15"/>
      <c r="T5" s="193"/>
      <c r="U5" s="15"/>
      <c r="V5" s="193"/>
      <c r="W5" s="15"/>
    </row>
    <row r="6" spans="1:23" ht="14.65" customHeight="1" x14ac:dyDescent="0.25">
      <c r="A6" s="14"/>
      <c r="B6" s="31"/>
      <c r="C6" s="15"/>
      <c r="D6" s="24"/>
      <c r="E6" s="15"/>
      <c r="F6" s="24"/>
      <c r="G6" s="15"/>
      <c r="H6" s="24"/>
      <c r="I6" s="15"/>
      <c r="J6" s="24"/>
      <c r="K6" s="15"/>
      <c r="L6" s="24"/>
      <c r="M6" s="15"/>
      <c r="N6" s="24"/>
      <c r="O6" s="15"/>
      <c r="P6" s="24"/>
      <c r="Q6" s="15"/>
      <c r="R6" s="24"/>
      <c r="S6" s="15"/>
      <c r="T6" s="24"/>
      <c r="U6" s="15"/>
      <c r="V6" s="24"/>
      <c r="W6" s="15"/>
    </row>
    <row r="7" spans="1:23" ht="15" customHeight="1" x14ac:dyDescent="0.25">
      <c r="A7" s="162" t="s">
        <v>211</v>
      </c>
      <c r="B7" s="162"/>
      <c r="C7" s="15"/>
      <c r="D7" s="198">
        <v>1804624</v>
      </c>
      <c r="E7" s="172"/>
      <c r="F7" s="198">
        <v>1828683</v>
      </c>
      <c r="G7" s="174" t="s">
        <v>212</v>
      </c>
      <c r="H7" s="198">
        <v>1903259</v>
      </c>
      <c r="I7" s="174"/>
      <c r="J7" s="198">
        <v>1879840</v>
      </c>
      <c r="K7" s="174"/>
      <c r="L7" s="198">
        <v>1871386</v>
      </c>
      <c r="M7" s="174"/>
      <c r="N7" s="198">
        <v>1802073</v>
      </c>
      <c r="O7" s="174"/>
      <c r="P7" s="198">
        <v>1664265</v>
      </c>
      <c r="Q7" s="174"/>
      <c r="R7" s="198">
        <v>1581164</v>
      </c>
      <c r="S7" s="174"/>
      <c r="T7" s="198">
        <v>1717896</v>
      </c>
      <c r="U7" s="174"/>
      <c r="V7" s="198">
        <v>1960597</v>
      </c>
      <c r="W7" s="174"/>
    </row>
    <row r="8" spans="1:23" ht="15" customHeight="1" x14ac:dyDescent="0.25">
      <c r="A8" s="162" t="s">
        <v>213</v>
      </c>
      <c r="B8" s="162"/>
      <c r="C8" s="15"/>
      <c r="D8" s="198">
        <v>1974846</v>
      </c>
      <c r="E8" s="172"/>
      <c r="F8" s="198">
        <v>2023618</v>
      </c>
      <c r="G8" s="174"/>
      <c r="H8" s="198">
        <v>1927838</v>
      </c>
      <c r="I8" s="174"/>
      <c r="J8" s="198">
        <v>1966434</v>
      </c>
      <c r="K8" s="174"/>
      <c r="L8" s="198">
        <v>1955532</v>
      </c>
      <c r="M8" s="174"/>
      <c r="N8" s="198">
        <v>1969731</v>
      </c>
      <c r="O8" s="174"/>
      <c r="P8" s="198">
        <v>1662481</v>
      </c>
      <c r="Q8" s="174"/>
      <c r="R8" s="198">
        <v>1621468</v>
      </c>
      <c r="S8" s="174"/>
      <c r="T8" s="198">
        <v>1680728</v>
      </c>
      <c r="U8" s="174"/>
      <c r="V8" s="198">
        <v>1662785</v>
      </c>
      <c r="W8" s="174"/>
    </row>
    <row r="9" spans="1:23" ht="15" customHeight="1" x14ac:dyDescent="0.25">
      <c r="A9" s="162" t="s">
        <v>214</v>
      </c>
      <c r="B9" s="162"/>
      <c r="C9" s="15"/>
      <c r="D9" s="198">
        <v>45339</v>
      </c>
      <c r="E9" s="172"/>
      <c r="F9" s="198">
        <v>55551</v>
      </c>
      <c r="G9" s="174"/>
      <c r="H9" s="198">
        <v>56978</v>
      </c>
      <c r="I9" s="174"/>
      <c r="J9" s="198">
        <v>56743</v>
      </c>
      <c r="K9" s="174"/>
      <c r="L9" s="198">
        <v>53320</v>
      </c>
      <c r="M9" s="174"/>
      <c r="N9" s="198">
        <v>51723</v>
      </c>
      <c r="O9" s="174"/>
      <c r="P9" s="198">
        <v>44827</v>
      </c>
      <c r="Q9" s="174"/>
      <c r="R9" s="198">
        <v>59214</v>
      </c>
      <c r="S9" s="174"/>
      <c r="T9" s="198">
        <v>70295</v>
      </c>
      <c r="U9" s="174"/>
      <c r="V9" s="198">
        <v>55226</v>
      </c>
      <c r="W9" s="174"/>
    </row>
    <row r="10" spans="1:23" x14ac:dyDescent="0.25">
      <c r="A10" s="14"/>
      <c r="B10" s="31"/>
      <c r="C10" s="15"/>
      <c r="D10" s="185"/>
      <c r="E10" s="172"/>
      <c r="F10" s="185"/>
      <c r="G10" s="174"/>
      <c r="H10" s="185"/>
      <c r="I10" s="174"/>
      <c r="J10" s="185"/>
      <c r="K10" s="174"/>
      <c r="L10" s="185"/>
      <c r="M10" s="174"/>
      <c r="N10" s="185"/>
      <c r="O10" s="174"/>
      <c r="P10" s="186"/>
      <c r="Q10" s="174"/>
      <c r="R10" s="186"/>
      <c r="S10" s="174"/>
      <c r="T10" s="186"/>
      <c r="U10" s="174"/>
      <c r="V10" s="186"/>
      <c r="W10" s="174"/>
    </row>
    <row r="11" spans="1:23" ht="14.65" customHeight="1" x14ac:dyDescent="0.25">
      <c r="A11" s="191" t="s">
        <v>215</v>
      </c>
      <c r="B11" s="192"/>
      <c r="C11" s="15"/>
      <c r="D11" s="193"/>
      <c r="E11" s="15"/>
      <c r="F11" s="193"/>
      <c r="G11" s="15"/>
      <c r="H11" s="193"/>
      <c r="I11" s="15"/>
      <c r="J11" s="193"/>
      <c r="K11" s="15"/>
      <c r="L11" s="193"/>
      <c r="M11" s="15"/>
      <c r="N11" s="193"/>
      <c r="O11" s="15"/>
      <c r="P11" s="193"/>
      <c r="Q11" s="15"/>
      <c r="R11" s="193"/>
      <c r="S11" s="15"/>
      <c r="T11" s="193"/>
      <c r="U11" s="15"/>
      <c r="V11" s="193"/>
      <c r="W11" s="15"/>
    </row>
    <row r="12" spans="1:23" ht="14.25" customHeight="1" x14ac:dyDescent="0.25">
      <c r="A12" s="14"/>
      <c r="B12" s="31"/>
      <c r="C12" s="15"/>
      <c r="D12" s="185"/>
      <c r="E12" s="172"/>
      <c r="F12" s="185"/>
      <c r="G12" s="174"/>
      <c r="H12" s="185"/>
      <c r="I12" s="174"/>
      <c r="J12" s="185"/>
      <c r="K12" s="174"/>
      <c r="L12" s="185"/>
      <c r="M12" s="174"/>
      <c r="N12" s="185"/>
      <c r="O12" s="174"/>
      <c r="P12" s="186"/>
      <c r="Q12" s="174"/>
      <c r="R12" s="186"/>
      <c r="S12" s="174"/>
      <c r="T12" s="186"/>
      <c r="U12" s="174"/>
      <c r="V12" s="186"/>
      <c r="W12" s="174"/>
    </row>
    <row r="13" spans="1:23" ht="15" customHeight="1" x14ac:dyDescent="0.25">
      <c r="A13" s="162" t="s">
        <v>216</v>
      </c>
      <c r="B13" s="162"/>
      <c r="C13" s="15"/>
      <c r="D13" s="198">
        <v>1933517</v>
      </c>
      <c r="E13" s="172"/>
      <c r="F13" s="198">
        <v>2024881</v>
      </c>
      <c r="G13" s="174"/>
      <c r="H13" s="198">
        <v>2088187</v>
      </c>
      <c r="I13" s="174"/>
      <c r="J13" s="198">
        <v>2105084</v>
      </c>
      <c r="K13" s="174"/>
      <c r="L13" s="198">
        <v>2081418</v>
      </c>
      <c r="M13" s="174"/>
      <c r="N13" s="198">
        <v>1853833</v>
      </c>
      <c r="O13" s="174"/>
      <c r="P13" s="198">
        <v>1700258</v>
      </c>
      <c r="Q13" s="174"/>
      <c r="R13" s="198">
        <v>1688978</v>
      </c>
      <c r="S13" s="174"/>
      <c r="T13" s="198">
        <v>1638638</v>
      </c>
      <c r="U13" s="174"/>
      <c r="V13" s="198">
        <v>1918912</v>
      </c>
      <c r="W13" s="174"/>
    </row>
    <row r="14" spans="1:23" ht="15" customHeight="1" x14ac:dyDescent="0.25">
      <c r="A14" s="51" t="s">
        <v>217</v>
      </c>
      <c r="B14" s="51" t="s">
        <v>20</v>
      </c>
      <c r="C14" s="15"/>
      <c r="D14" s="197">
        <v>1741129</v>
      </c>
      <c r="E14" s="172"/>
      <c r="F14" s="197">
        <v>1803246</v>
      </c>
      <c r="G14" s="174"/>
      <c r="H14" s="197">
        <v>1867738</v>
      </c>
      <c r="I14" s="174"/>
      <c r="J14" s="197">
        <v>1878105</v>
      </c>
      <c r="K14" s="174"/>
      <c r="L14" s="197">
        <v>1812485</v>
      </c>
      <c r="M14" s="174"/>
      <c r="N14" s="197">
        <v>1845573</v>
      </c>
      <c r="O14" s="174"/>
      <c r="P14" s="197">
        <v>1692773</v>
      </c>
      <c r="Q14" s="174"/>
      <c r="R14" s="197">
        <v>1680512</v>
      </c>
      <c r="S14" s="174"/>
      <c r="T14" s="197">
        <v>1614231</v>
      </c>
      <c r="U14" s="174"/>
      <c r="V14" s="197">
        <v>1895240</v>
      </c>
      <c r="W14" s="174"/>
    </row>
    <row r="15" spans="1:23" ht="15" customHeight="1" x14ac:dyDescent="0.25">
      <c r="A15" s="51" t="s">
        <v>418</v>
      </c>
      <c r="B15" s="51" t="s">
        <v>20</v>
      </c>
      <c r="C15" s="15"/>
      <c r="D15" s="197" t="s">
        <v>45</v>
      </c>
      <c r="E15" s="172"/>
      <c r="F15" s="197" t="s">
        <v>45</v>
      </c>
      <c r="G15" s="174"/>
      <c r="H15" s="197" t="s">
        <v>45</v>
      </c>
      <c r="I15" s="174"/>
      <c r="J15" s="197" t="s">
        <v>45</v>
      </c>
      <c r="K15" s="174"/>
      <c r="L15" s="197" t="s">
        <v>45</v>
      </c>
      <c r="M15" s="174"/>
      <c r="N15" s="197" t="s">
        <v>45</v>
      </c>
      <c r="O15" s="174"/>
      <c r="P15" s="197" t="s">
        <v>45</v>
      </c>
      <c r="Q15" s="174"/>
      <c r="R15" s="197" t="s">
        <v>45</v>
      </c>
      <c r="S15" s="174"/>
      <c r="T15" s="433">
        <v>16385</v>
      </c>
      <c r="U15" s="434"/>
      <c r="V15" s="433">
        <v>13241</v>
      </c>
      <c r="W15" s="174"/>
    </row>
    <row r="16" spans="1:23" ht="15" customHeight="1" x14ac:dyDescent="0.25">
      <c r="A16" s="162" t="s">
        <v>51</v>
      </c>
      <c r="B16" s="162" t="s">
        <v>20</v>
      </c>
      <c r="C16" s="15"/>
      <c r="D16" s="198">
        <v>2530</v>
      </c>
      <c r="E16" s="172"/>
      <c r="F16" s="198">
        <v>3245</v>
      </c>
      <c r="G16" s="174"/>
      <c r="H16" s="198">
        <v>3457</v>
      </c>
      <c r="I16" s="174"/>
      <c r="J16" s="198">
        <v>3815</v>
      </c>
      <c r="K16" s="174"/>
      <c r="L16" s="198">
        <v>5750</v>
      </c>
      <c r="M16" s="174"/>
      <c r="N16" s="198">
        <v>8205</v>
      </c>
      <c r="O16" s="174"/>
      <c r="P16" s="198">
        <v>7430</v>
      </c>
      <c r="Q16" s="174"/>
      <c r="R16" s="198">
        <v>8405</v>
      </c>
      <c r="S16" s="174"/>
      <c r="T16" s="198">
        <v>9233</v>
      </c>
      <c r="U16" s="174"/>
      <c r="V16" s="198">
        <v>10112</v>
      </c>
      <c r="W16" s="174"/>
    </row>
    <row r="17" spans="1:24" ht="15" customHeight="1" x14ac:dyDescent="0.25">
      <c r="A17" s="162" t="s">
        <v>128</v>
      </c>
      <c r="B17" s="162" t="s">
        <v>20</v>
      </c>
      <c r="C17" s="15"/>
      <c r="D17" s="198">
        <v>189858</v>
      </c>
      <c r="E17" s="172"/>
      <c r="F17" s="198">
        <v>218390</v>
      </c>
      <c r="G17" s="174"/>
      <c r="H17" s="198">
        <v>216992</v>
      </c>
      <c r="I17" s="174"/>
      <c r="J17" s="198">
        <v>223164</v>
      </c>
      <c r="K17" s="174"/>
      <c r="L17" s="198">
        <v>263183</v>
      </c>
      <c r="M17" s="174"/>
      <c r="N17" s="198">
        <v>55</v>
      </c>
      <c r="O17" s="174"/>
      <c r="P17" s="198">
        <v>55</v>
      </c>
      <c r="Q17" s="174"/>
      <c r="R17" s="198">
        <v>61</v>
      </c>
      <c r="S17" s="174"/>
      <c r="T17" s="198" t="s">
        <v>138</v>
      </c>
      <c r="U17" s="174"/>
      <c r="V17" s="198" t="s">
        <v>45</v>
      </c>
      <c r="W17" s="174"/>
    </row>
    <row r="18" spans="1:24" ht="15" customHeight="1" x14ac:dyDescent="0.25">
      <c r="A18" s="31"/>
      <c r="B18" s="31"/>
      <c r="C18" s="15"/>
      <c r="D18" s="184"/>
      <c r="E18" s="172"/>
      <c r="F18" s="184"/>
      <c r="G18" s="174"/>
      <c r="H18" s="184"/>
      <c r="I18" s="174"/>
      <c r="J18" s="184"/>
      <c r="K18" s="174"/>
      <c r="L18" s="184"/>
      <c r="M18" s="174"/>
      <c r="N18" s="184"/>
      <c r="O18" s="174"/>
      <c r="P18" s="184"/>
      <c r="Q18" s="174"/>
      <c r="R18" s="184"/>
      <c r="S18" s="174"/>
      <c r="T18" s="184"/>
      <c r="U18" s="174"/>
      <c r="V18" s="184"/>
      <c r="W18" s="174"/>
    </row>
    <row r="19" spans="1:24" ht="15" customHeight="1" x14ac:dyDescent="0.25">
      <c r="A19" s="162" t="s">
        <v>57</v>
      </c>
      <c r="B19" s="162" t="s">
        <v>218</v>
      </c>
      <c r="C19" s="15"/>
      <c r="D19" s="198">
        <v>45117</v>
      </c>
      <c r="E19" s="172"/>
      <c r="F19" s="198">
        <v>54809</v>
      </c>
      <c r="G19" s="174"/>
      <c r="H19" s="198">
        <v>55451</v>
      </c>
      <c r="I19" s="174"/>
      <c r="J19" s="198">
        <v>55871</v>
      </c>
      <c r="K19" s="174"/>
      <c r="L19" s="198">
        <v>53004</v>
      </c>
      <c r="M19" s="174"/>
      <c r="N19" s="198">
        <v>53183</v>
      </c>
      <c r="O19" s="174"/>
      <c r="P19" s="198">
        <v>48042</v>
      </c>
      <c r="Q19" s="174"/>
      <c r="R19" s="198">
        <v>59447</v>
      </c>
      <c r="S19" s="174"/>
      <c r="T19" s="198">
        <v>61562</v>
      </c>
      <c r="U19" s="174"/>
      <c r="V19" s="198">
        <v>58224</v>
      </c>
      <c r="W19" s="174"/>
    </row>
    <row r="20" spans="1:24" x14ac:dyDescent="0.25">
      <c r="A20" s="14"/>
      <c r="B20" s="31"/>
      <c r="C20" s="15"/>
      <c r="D20" s="185"/>
      <c r="E20" s="172"/>
      <c r="F20" s="185"/>
      <c r="G20" s="174"/>
      <c r="H20" s="185"/>
      <c r="I20" s="174"/>
      <c r="J20" s="185"/>
      <c r="K20" s="174"/>
      <c r="L20" s="185"/>
      <c r="M20" s="174"/>
      <c r="N20" s="185"/>
      <c r="O20" s="174"/>
      <c r="P20" s="185"/>
      <c r="Q20" s="174"/>
      <c r="R20" s="185"/>
      <c r="S20" s="174"/>
      <c r="T20" s="185"/>
      <c r="U20" s="174"/>
      <c r="V20" s="185"/>
      <c r="W20" s="174"/>
    </row>
    <row r="21" spans="1:24" ht="15" customHeight="1" x14ac:dyDescent="0.25">
      <c r="A21" s="194" t="s">
        <v>8</v>
      </c>
      <c r="B21" s="195" t="s">
        <v>190</v>
      </c>
      <c r="C21" s="15"/>
      <c r="D21" s="196">
        <v>77247</v>
      </c>
      <c r="E21" s="172"/>
      <c r="F21" s="196">
        <v>82838</v>
      </c>
      <c r="G21" s="174"/>
      <c r="H21" s="196">
        <v>87112</v>
      </c>
      <c r="I21" s="174"/>
      <c r="J21" s="196">
        <v>90402</v>
      </c>
      <c r="K21" s="174"/>
      <c r="L21" s="196">
        <v>91477</v>
      </c>
      <c r="M21" s="174"/>
      <c r="N21" s="196">
        <v>90783</v>
      </c>
      <c r="O21" s="174"/>
      <c r="P21" s="196">
        <v>87996</v>
      </c>
      <c r="Q21" s="174"/>
      <c r="R21" s="196">
        <v>85750</v>
      </c>
      <c r="S21" s="174"/>
      <c r="T21" s="196">
        <v>87995</v>
      </c>
      <c r="U21" s="174"/>
      <c r="V21" s="196">
        <v>87737</v>
      </c>
      <c r="W21" s="174"/>
    </row>
    <row r="22" spans="1:24" x14ac:dyDescent="0.25">
      <c r="A22" s="14"/>
      <c r="B22" s="31"/>
      <c r="C22" s="15"/>
      <c r="D22" s="185"/>
      <c r="E22" s="172"/>
      <c r="F22" s="185"/>
      <c r="G22" s="174"/>
      <c r="H22" s="185"/>
      <c r="I22" s="174"/>
      <c r="J22" s="185"/>
      <c r="K22" s="174"/>
      <c r="L22" s="185"/>
      <c r="M22" s="174"/>
      <c r="N22" s="185"/>
      <c r="O22" s="174"/>
      <c r="P22" s="185"/>
      <c r="Q22" s="174"/>
      <c r="R22" s="185"/>
      <c r="S22" s="174"/>
      <c r="T22" s="185"/>
      <c r="U22" s="174"/>
      <c r="V22" s="185"/>
      <c r="W22" s="174"/>
    </row>
    <row r="23" spans="1:24" ht="14.65" customHeight="1" x14ac:dyDescent="0.25">
      <c r="A23" s="191" t="s">
        <v>219</v>
      </c>
      <c r="B23" s="192"/>
      <c r="C23" s="15"/>
      <c r="D23" s="193"/>
      <c r="E23" s="15"/>
      <c r="F23" s="193"/>
      <c r="G23" s="15"/>
      <c r="H23" s="193"/>
      <c r="I23" s="15"/>
      <c r="J23" s="193"/>
      <c r="K23" s="15"/>
      <c r="L23" s="193"/>
      <c r="M23" s="15"/>
      <c r="N23" s="193"/>
      <c r="O23" s="15"/>
      <c r="P23" s="193"/>
      <c r="Q23" s="15"/>
      <c r="R23" s="193"/>
      <c r="S23" s="15"/>
      <c r="T23" s="193"/>
      <c r="U23" s="15"/>
      <c r="V23" s="193"/>
      <c r="W23" s="15"/>
    </row>
    <row r="24" spans="1:24" ht="15" customHeight="1" x14ac:dyDescent="0.25">
      <c r="A24" s="162" t="s">
        <v>21</v>
      </c>
      <c r="B24" s="162" t="s">
        <v>22</v>
      </c>
      <c r="C24" s="15"/>
      <c r="D24" s="198">
        <v>53787</v>
      </c>
      <c r="E24" s="172"/>
      <c r="F24" s="198">
        <v>58420</v>
      </c>
      <c r="G24" s="174"/>
      <c r="H24" s="198">
        <v>59317</v>
      </c>
      <c r="I24" s="174"/>
      <c r="J24" s="198">
        <v>59789</v>
      </c>
      <c r="K24" s="174"/>
      <c r="L24" s="198">
        <v>59248</v>
      </c>
      <c r="M24" s="174"/>
      <c r="N24" s="198">
        <v>55680</v>
      </c>
      <c r="O24" s="174"/>
      <c r="P24" s="198">
        <v>49973</v>
      </c>
      <c r="Q24" s="174"/>
      <c r="R24" s="198">
        <v>53068</v>
      </c>
      <c r="S24" s="174"/>
      <c r="T24" s="198">
        <v>61753</v>
      </c>
      <c r="U24" s="174"/>
      <c r="V24" s="198">
        <v>69865</v>
      </c>
      <c r="W24" s="174"/>
    </row>
    <row r="25" spans="1:24" ht="15" customHeight="1" x14ac:dyDescent="0.25">
      <c r="A25" s="162" t="s">
        <v>220</v>
      </c>
      <c r="B25" s="162" t="s">
        <v>22</v>
      </c>
      <c r="C25" s="15"/>
      <c r="D25" s="198">
        <v>6068</v>
      </c>
      <c r="E25" s="172"/>
      <c r="F25" s="198">
        <v>6602</v>
      </c>
      <c r="G25" s="174"/>
      <c r="H25" s="198">
        <v>6761</v>
      </c>
      <c r="I25" s="174"/>
      <c r="J25" s="198">
        <v>7219</v>
      </c>
      <c r="K25" s="174"/>
      <c r="L25" s="198">
        <v>7336</v>
      </c>
      <c r="M25" s="174"/>
      <c r="N25" s="198">
        <v>7898</v>
      </c>
      <c r="O25" s="174"/>
      <c r="P25" s="198">
        <v>6930</v>
      </c>
      <c r="Q25" s="174"/>
      <c r="R25" s="198">
        <v>7869</v>
      </c>
      <c r="S25" s="174"/>
      <c r="T25" s="198">
        <v>8213</v>
      </c>
      <c r="U25" s="174"/>
      <c r="V25" s="426">
        <v>8366</v>
      </c>
      <c r="W25" s="174"/>
    </row>
    <row r="26" spans="1:24" ht="15" customHeight="1" x14ac:dyDescent="0.25">
      <c r="A26" s="162" t="s">
        <v>23</v>
      </c>
      <c r="B26" s="162" t="s">
        <v>22</v>
      </c>
      <c r="C26" s="15"/>
      <c r="D26" s="198">
        <v>5150</v>
      </c>
      <c r="E26" s="172"/>
      <c r="F26" s="198">
        <v>4836</v>
      </c>
      <c r="G26" s="174" t="s">
        <v>226</v>
      </c>
      <c r="H26" s="198">
        <v>3052</v>
      </c>
      <c r="I26" s="174" t="s">
        <v>226</v>
      </c>
      <c r="J26" s="198">
        <v>4671</v>
      </c>
      <c r="K26" s="174" t="s">
        <v>226</v>
      </c>
      <c r="L26" s="198">
        <v>3529</v>
      </c>
      <c r="M26" s="174" t="s">
        <v>226</v>
      </c>
      <c r="N26" s="198">
        <v>4509</v>
      </c>
      <c r="O26" s="174"/>
      <c r="P26" s="198">
        <v>2569</v>
      </c>
      <c r="Q26" s="174" t="s">
        <v>226</v>
      </c>
      <c r="R26" s="198">
        <v>5498</v>
      </c>
      <c r="S26" s="174" t="s">
        <v>226</v>
      </c>
      <c r="T26" s="198">
        <v>7550</v>
      </c>
      <c r="U26" s="174" t="s">
        <v>226</v>
      </c>
      <c r="V26" s="198">
        <v>6280</v>
      </c>
      <c r="W26" s="174"/>
    </row>
    <row r="27" spans="1:24" ht="15" customHeight="1" x14ac:dyDescent="0.25">
      <c r="A27" s="162" t="s">
        <v>144</v>
      </c>
      <c r="B27" s="162" t="s">
        <v>22</v>
      </c>
      <c r="C27" s="15"/>
      <c r="D27" s="198">
        <v>5991</v>
      </c>
      <c r="E27" s="172"/>
      <c r="F27" s="198">
        <v>5284</v>
      </c>
      <c r="G27" s="174" t="s">
        <v>226</v>
      </c>
      <c r="H27" s="198">
        <v>3047</v>
      </c>
      <c r="I27" s="174" t="s">
        <v>226</v>
      </c>
      <c r="J27" s="198">
        <v>4717</v>
      </c>
      <c r="K27" s="174" t="s">
        <v>226</v>
      </c>
      <c r="L27" s="198">
        <v>4361</v>
      </c>
      <c r="M27" s="174" t="s">
        <v>226</v>
      </c>
      <c r="N27" s="198">
        <v>5223</v>
      </c>
      <c r="O27" s="174"/>
      <c r="P27" s="198">
        <v>4187</v>
      </c>
      <c r="Q27" s="174" t="s">
        <v>226</v>
      </c>
      <c r="R27" s="198">
        <v>6929</v>
      </c>
      <c r="S27" s="174" t="s">
        <v>226</v>
      </c>
      <c r="T27" s="198">
        <v>9072</v>
      </c>
      <c r="U27" s="174" t="s">
        <v>226</v>
      </c>
      <c r="V27" s="198">
        <v>7703</v>
      </c>
      <c r="W27" s="174"/>
    </row>
    <row r="28" spans="1:24" ht="15" customHeight="1" x14ac:dyDescent="0.25">
      <c r="A28" s="162" t="s">
        <v>147</v>
      </c>
      <c r="B28" s="162" t="s">
        <v>22</v>
      </c>
      <c r="C28" s="15"/>
      <c r="D28" s="198">
        <v>4428</v>
      </c>
      <c r="E28" s="172"/>
      <c r="F28" s="198">
        <v>4297</v>
      </c>
      <c r="G28" s="174" t="s">
        <v>226</v>
      </c>
      <c r="H28" s="198">
        <v>2066</v>
      </c>
      <c r="I28" s="174" t="s">
        <v>226</v>
      </c>
      <c r="J28" s="198">
        <v>3432</v>
      </c>
      <c r="K28" s="174" t="s">
        <v>226</v>
      </c>
      <c r="L28" s="198">
        <v>3463</v>
      </c>
      <c r="M28" s="174" t="s">
        <v>226</v>
      </c>
      <c r="N28" s="198">
        <v>3943</v>
      </c>
      <c r="O28" s="174"/>
      <c r="P28" s="198">
        <v>3774</v>
      </c>
      <c r="Q28" s="174" t="s">
        <v>226</v>
      </c>
      <c r="R28" s="198">
        <v>5649</v>
      </c>
      <c r="S28" s="174" t="s">
        <v>226</v>
      </c>
      <c r="T28" s="198">
        <v>7116</v>
      </c>
      <c r="U28" s="174" t="s">
        <v>226</v>
      </c>
      <c r="V28" s="198">
        <v>6260</v>
      </c>
      <c r="W28" s="174"/>
    </row>
    <row r="29" spans="1:24"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283"/>
    </row>
    <row r="30" spans="1:24" ht="14.65" customHeight="1" x14ac:dyDescent="0.25">
      <c r="A30" s="191" t="s">
        <v>221</v>
      </c>
      <c r="B30" s="192"/>
      <c r="C30" s="15"/>
      <c r="D30" s="193"/>
      <c r="E30" s="15"/>
      <c r="F30" s="193"/>
      <c r="G30" s="15"/>
      <c r="H30" s="193"/>
      <c r="I30" s="15"/>
      <c r="J30" s="193"/>
      <c r="K30" s="15"/>
      <c r="L30" s="193"/>
      <c r="M30" s="15"/>
      <c r="N30" s="193"/>
      <c r="O30" s="15"/>
      <c r="P30" s="193"/>
      <c r="Q30" s="15"/>
      <c r="R30" s="193"/>
      <c r="S30" s="15"/>
      <c r="T30" s="193"/>
      <c r="U30" s="15"/>
      <c r="V30" s="193"/>
      <c r="W30" s="15"/>
    </row>
    <row r="31" spans="1:24" ht="15" customHeight="1" x14ac:dyDescent="0.25">
      <c r="A31" s="162" t="s">
        <v>152</v>
      </c>
      <c r="B31" s="162" t="s">
        <v>22</v>
      </c>
      <c r="C31" s="15"/>
      <c r="D31" s="198">
        <v>22538</v>
      </c>
      <c r="E31" s="172"/>
      <c r="F31" s="198">
        <v>25963</v>
      </c>
      <c r="G31" s="174"/>
      <c r="H31" s="198">
        <v>28599</v>
      </c>
      <c r="I31" s="174"/>
      <c r="J31" s="198">
        <v>29469</v>
      </c>
      <c r="K31" s="174"/>
      <c r="L31" s="198">
        <v>32393</v>
      </c>
      <c r="M31" s="174"/>
      <c r="N31" s="198">
        <v>34211</v>
      </c>
      <c r="O31" s="174"/>
      <c r="P31" s="198">
        <v>32443</v>
      </c>
      <c r="Q31" s="174"/>
      <c r="R31" s="198">
        <v>31754</v>
      </c>
      <c r="S31" s="174"/>
      <c r="T31" s="198">
        <v>32675</v>
      </c>
      <c r="U31" s="174"/>
      <c r="V31" s="198">
        <v>35230</v>
      </c>
      <c r="W31" s="174"/>
    </row>
    <row r="32" spans="1:24" ht="15" customHeight="1" x14ac:dyDescent="0.25">
      <c r="A32" s="162" t="s">
        <v>162</v>
      </c>
      <c r="B32" s="162" t="s">
        <v>22</v>
      </c>
      <c r="C32" s="15"/>
      <c r="D32" s="198">
        <v>28231</v>
      </c>
      <c r="E32" s="172"/>
      <c r="F32" s="198">
        <v>30800</v>
      </c>
      <c r="G32" s="174"/>
      <c r="H32" s="198">
        <v>32403</v>
      </c>
      <c r="I32" s="174"/>
      <c r="J32" s="198">
        <v>33846</v>
      </c>
      <c r="K32" s="174"/>
      <c r="L32" s="198">
        <v>33205</v>
      </c>
      <c r="M32" s="174"/>
      <c r="N32" s="198">
        <v>34422</v>
      </c>
      <c r="O32" s="174"/>
      <c r="P32" s="198">
        <v>34785</v>
      </c>
      <c r="Q32" s="174"/>
      <c r="R32" s="198">
        <v>33445</v>
      </c>
      <c r="S32" s="174"/>
      <c r="T32" s="198">
        <v>38119</v>
      </c>
      <c r="U32" s="174"/>
      <c r="V32" s="198">
        <v>38199</v>
      </c>
      <c r="W32" s="174"/>
    </row>
    <row r="33" spans="1:23" ht="15" customHeight="1" x14ac:dyDescent="0.25">
      <c r="A33" s="162" t="s">
        <v>169</v>
      </c>
      <c r="B33" s="162" t="s">
        <v>22</v>
      </c>
      <c r="C33" s="15"/>
      <c r="D33" s="198">
        <v>19199</v>
      </c>
      <c r="E33" s="172"/>
      <c r="F33" s="198">
        <v>21779</v>
      </c>
      <c r="G33" s="174"/>
      <c r="H33" s="198">
        <v>25321</v>
      </c>
      <c r="I33" s="174"/>
      <c r="J33" s="198">
        <v>28171</v>
      </c>
      <c r="K33" s="174"/>
      <c r="L33" s="198">
        <v>29698</v>
      </c>
      <c r="M33" s="174"/>
      <c r="N33" s="198">
        <v>28395</v>
      </c>
      <c r="O33" s="174"/>
      <c r="P33" s="198">
        <v>24253</v>
      </c>
      <c r="Q33" s="174"/>
      <c r="R33" s="198">
        <v>26012</v>
      </c>
      <c r="S33" s="174"/>
      <c r="T33" s="198">
        <v>31582</v>
      </c>
      <c r="U33" s="174"/>
      <c r="V33" s="198">
        <v>33839</v>
      </c>
      <c r="W33" s="174"/>
    </row>
    <row r="34" spans="1:23" ht="15" customHeight="1" x14ac:dyDescent="0.25">
      <c r="A34" s="162" t="s">
        <v>222</v>
      </c>
      <c r="B34" s="162" t="s">
        <v>22</v>
      </c>
      <c r="C34" s="15"/>
      <c r="D34" s="198">
        <v>31570</v>
      </c>
      <c r="E34" s="172"/>
      <c r="F34" s="198">
        <v>34985</v>
      </c>
      <c r="G34" s="174"/>
      <c r="H34" s="198">
        <v>35685</v>
      </c>
      <c r="I34" s="174"/>
      <c r="J34" s="198">
        <v>35509</v>
      </c>
      <c r="K34" s="174"/>
      <c r="L34" s="198">
        <v>35900</v>
      </c>
      <c r="M34" s="174"/>
      <c r="N34" s="198">
        <v>38431</v>
      </c>
      <c r="O34" s="174"/>
      <c r="P34" s="198">
        <v>42975</v>
      </c>
      <c r="Q34" s="174"/>
      <c r="R34" s="198">
        <v>39548</v>
      </c>
      <c r="S34" s="174"/>
      <c r="T34" s="198">
        <v>39230</v>
      </c>
      <c r="U34" s="174"/>
      <c r="V34" s="198">
        <v>39608</v>
      </c>
      <c r="W34" s="174"/>
    </row>
    <row r="35" spans="1:23" ht="15" customHeight="1" x14ac:dyDescent="0.25">
      <c r="A35" s="162" t="s">
        <v>223</v>
      </c>
      <c r="B35" s="162" t="s">
        <v>22</v>
      </c>
      <c r="C35" s="15"/>
      <c r="D35" s="198">
        <v>50769</v>
      </c>
      <c r="E35" s="172"/>
      <c r="F35" s="198">
        <v>56763</v>
      </c>
      <c r="G35" s="174"/>
      <c r="H35" s="198">
        <v>61090</v>
      </c>
      <c r="I35" s="174"/>
      <c r="J35" s="198">
        <v>63680</v>
      </c>
      <c r="K35" s="174"/>
      <c r="L35" s="198">
        <v>65598</v>
      </c>
      <c r="M35" s="174"/>
      <c r="N35" s="198">
        <v>66878</v>
      </c>
      <c r="O35" s="174"/>
      <c r="P35" s="198">
        <v>67229</v>
      </c>
      <c r="Q35" s="174"/>
      <c r="R35" s="198">
        <v>66124</v>
      </c>
      <c r="S35" s="174"/>
      <c r="T35" s="198">
        <v>70812</v>
      </c>
      <c r="U35" s="174"/>
      <c r="V35" s="198">
        <v>73447</v>
      </c>
      <c r="W35" s="174"/>
    </row>
    <row r="36" spans="1:23" x14ac:dyDescent="0.25">
      <c r="A36" s="14"/>
      <c r="B36" s="25"/>
      <c r="C36" s="15"/>
      <c r="D36" s="187"/>
      <c r="E36" s="172"/>
      <c r="F36" s="187"/>
      <c r="G36" s="174"/>
      <c r="H36" s="187"/>
      <c r="I36" s="174"/>
      <c r="J36" s="187"/>
      <c r="K36" s="174"/>
      <c r="L36" s="187"/>
      <c r="M36" s="174"/>
      <c r="N36" s="188"/>
      <c r="O36" s="174"/>
      <c r="P36" s="188"/>
      <c r="Q36" s="174"/>
      <c r="R36" s="188"/>
      <c r="S36" s="174"/>
      <c r="T36" s="188"/>
      <c r="U36" s="174"/>
      <c r="V36" s="188"/>
      <c r="W36" s="174"/>
    </row>
    <row r="37" spans="1:23" ht="14.65" customHeight="1" x14ac:dyDescent="0.25">
      <c r="A37" s="191" t="s">
        <v>224</v>
      </c>
      <c r="B37" s="192"/>
      <c r="C37" s="15"/>
      <c r="D37" s="193"/>
      <c r="E37" s="15"/>
      <c r="F37" s="193"/>
      <c r="G37" s="15"/>
      <c r="H37" s="193"/>
      <c r="I37" s="15"/>
      <c r="J37" s="193"/>
      <c r="K37" s="15"/>
      <c r="L37" s="193"/>
      <c r="M37" s="15"/>
      <c r="N37" s="193"/>
      <c r="O37" s="15"/>
      <c r="P37" s="193"/>
      <c r="Q37" s="15"/>
      <c r="R37" s="193"/>
      <c r="S37" s="15"/>
      <c r="T37" s="193"/>
      <c r="U37" s="15"/>
      <c r="V37" s="193"/>
      <c r="W37" s="15"/>
    </row>
    <row r="38" spans="1:23" ht="15" customHeight="1" x14ac:dyDescent="0.25">
      <c r="A38" s="162" t="s">
        <v>185</v>
      </c>
      <c r="B38" s="162" t="s">
        <v>22</v>
      </c>
      <c r="C38" s="15"/>
      <c r="D38" s="198">
        <v>7421</v>
      </c>
      <c r="E38" s="172"/>
      <c r="F38" s="198">
        <v>7203</v>
      </c>
      <c r="G38" s="174"/>
      <c r="H38" s="198">
        <v>7517</v>
      </c>
      <c r="I38" s="174"/>
      <c r="J38" s="198">
        <v>6173</v>
      </c>
      <c r="K38" s="174"/>
      <c r="L38" s="198">
        <v>7013</v>
      </c>
      <c r="M38" s="174"/>
      <c r="N38" s="198">
        <v>7479</v>
      </c>
      <c r="O38" s="174"/>
      <c r="P38" s="198">
        <v>6308</v>
      </c>
      <c r="Q38" s="174"/>
      <c r="R38" s="198">
        <v>11471</v>
      </c>
      <c r="S38" s="174"/>
      <c r="T38" s="198">
        <v>10028</v>
      </c>
      <c r="U38" s="174"/>
      <c r="V38" s="198">
        <v>11135</v>
      </c>
      <c r="W38" s="174"/>
    </row>
    <row r="39" spans="1:23" ht="15" customHeight="1" x14ac:dyDescent="0.25">
      <c r="A39" s="162" t="s">
        <v>225</v>
      </c>
      <c r="B39" s="162" t="s">
        <v>22</v>
      </c>
      <c r="C39" s="15"/>
      <c r="D39" s="198">
        <v>4450</v>
      </c>
      <c r="E39" s="172"/>
      <c r="F39" s="198">
        <v>5576</v>
      </c>
      <c r="G39" s="174" t="s">
        <v>227</v>
      </c>
      <c r="H39" s="198">
        <v>5423</v>
      </c>
      <c r="I39" s="174"/>
      <c r="J39" s="198">
        <v>1861</v>
      </c>
      <c r="K39" s="174" t="s">
        <v>419</v>
      </c>
      <c r="L39" s="198">
        <v>4871</v>
      </c>
      <c r="M39" s="174"/>
      <c r="N39" s="198">
        <v>4319</v>
      </c>
      <c r="O39" s="174"/>
      <c r="P39" s="198">
        <v>1720</v>
      </c>
      <c r="Q39" s="174"/>
      <c r="R39" s="198">
        <v>3714</v>
      </c>
      <c r="S39" s="174"/>
      <c r="T39" s="198">
        <v>5221</v>
      </c>
      <c r="U39" s="174"/>
      <c r="V39" s="198">
        <v>6395</v>
      </c>
      <c r="W39" s="174"/>
    </row>
    <row r="40" spans="1:23" ht="15" customHeight="1" x14ac:dyDescent="0.25">
      <c r="A40" s="162" t="s">
        <v>26</v>
      </c>
      <c r="B40" s="162" t="s">
        <v>22</v>
      </c>
      <c r="C40" s="15"/>
      <c r="D40" s="198">
        <v>2970</v>
      </c>
      <c r="E40" s="172"/>
      <c r="F40" s="198">
        <v>1627</v>
      </c>
      <c r="G40" s="174" t="s">
        <v>227</v>
      </c>
      <c r="H40" s="198">
        <v>2094</v>
      </c>
      <c r="I40" s="174"/>
      <c r="J40" s="198">
        <v>4312</v>
      </c>
      <c r="K40" s="174" t="s">
        <v>419</v>
      </c>
      <c r="L40" s="198">
        <v>2141</v>
      </c>
      <c r="M40" s="174"/>
      <c r="N40" s="198">
        <v>3160</v>
      </c>
      <c r="O40" s="174"/>
      <c r="P40" s="198">
        <v>4589</v>
      </c>
      <c r="Q40" s="174"/>
      <c r="R40" s="198">
        <v>7757</v>
      </c>
      <c r="S40" s="174"/>
      <c r="T40" s="198">
        <v>4808</v>
      </c>
      <c r="U40" s="174"/>
      <c r="V40" s="198">
        <v>4740</v>
      </c>
      <c r="W40" s="174"/>
    </row>
    <row r="41" spans="1:23" ht="15" customHeight="1" x14ac:dyDescent="0.25">
      <c r="A41" s="162" t="s">
        <v>228</v>
      </c>
      <c r="B41" s="162" t="s">
        <v>22</v>
      </c>
      <c r="C41" s="15"/>
      <c r="D41" s="198">
        <v>16328</v>
      </c>
      <c r="E41" s="172"/>
      <c r="F41" s="198">
        <v>16420</v>
      </c>
      <c r="G41" s="174" t="s">
        <v>227</v>
      </c>
      <c r="H41" s="198">
        <v>17232</v>
      </c>
      <c r="I41" s="174"/>
      <c r="J41" s="198">
        <v>20788</v>
      </c>
      <c r="K41" s="174" t="s">
        <v>419</v>
      </c>
      <c r="L41" s="198">
        <v>20442</v>
      </c>
      <c r="M41" s="174"/>
      <c r="N41" s="198">
        <v>21754</v>
      </c>
      <c r="O41" s="174"/>
      <c r="P41" s="198">
        <v>22377</v>
      </c>
      <c r="Q41" s="174"/>
      <c r="R41" s="198">
        <v>22674</v>
      </c>
      <c r="S41" s="174"/>
      <c r="T41" s="198">
        <v>22570</v>
      </c>
      <c r="U41" s="174"/>
      <c r="V41" s="198">
        <v>23554</v>
      </c>
      <c r="W41" s="174"/>
    </row>
    <row r="42" spans="1:23" x14ac:dyDescent="0.25">
      <c r="A42" s="14"/>
      <c r="B42" s="25"/>
      <c r="C42" s="15"/>
      <c r="D42" s="187"/>
      <c r="E42" s="172"/>
      <c r="F42" s="187"/>
      <c r="G42" s="174"/>
      <c r="H42" s="187"/>
      <c r="I42" s="174"/>
      <c r="J42" s="187"/>
      <c r="K42" s="174"/>
      <c r="L42" s="25"/>
      <c r="M42" s="174"/>
      <c r="N42" s="25"/>
      <c r="O42" s="174"/>
      <c r="P42" s="25"/>
      <c r="Q42" s="174"/>
      <c r="R42" s="25"/>
      <c r="S42" s="174"/>
      <c r="T42" s="25"/>
      <c r="U42" s="174"/>
      <c r="V42" s="25"/>
      <c r="W42" s="174"/>
    </row>
    <row r="43" spans="1:23" ht="14.65" customHeight="1" x14ac:dyDescent="0.25">
      <c r="A43" s="191" t="s">
        <v>229</v>
      </c>
      <c r="B43" s="192"/>
      <c r="C43" s="15"/>
      <c r="D43" s="193"/>
      <c r="E43" s="15"/>
      <c r="F43" s="193"/>
      <c r="G43" s="15"/>
      <c r="H43" s="193"/>
      <c r="I43" s="15"/>
      <c r="J43" s="193"/>
      <c r="K43" s="15"/>
      <c r="L43" s="193"/>
      <c r="M43" s="15"/>
      <c r="N43" s="193"/>
      <c r="O43" s="15"/>
      <c r="P43" s="193"/>
      <c r="Q43" s="15"/>
      <c r="R43" s="193"/>
      <c r="S43" s="15"/>
      <c r="T43" s="193"/>
      <c r="U43" s="15"/>
      <c r="V43" s="193"/>
      <c r="W43" s="15"/>
    </row>
    <row r="44" spans="1:23" ht="15" customHeight="1" x14ac:dyDescent="0.25">
      <c r="A44" s="162" t="s">
        <v>24</v>
      </c>
      <c r="B44" s="162" t="s">
        <v>25</v>
      </c>
      <c r="C44" s="15"/>
      <c r="D44" s="199">
        <v>9.6</v>
      </c>
      <c r="E44" s="189"/>
      <c r="F44" s="199">
        <v>8.3000000000000007</v>
      </c>
      <c r="G44" s="174" t="s">
        <v>226</v>
      </c>
      <c r="H44" s="199">
        <v>5.0999999999999996</v>
      </c>
      <c r="I44" s="174" t="s">
        <v>226</v>
      </c>
      <c r="J44" s="199">
        <v>7.8</v>
      </c>
      <c r="K44" s="174" t="s">
        <v>226</v>
      </c>
      <c r="L44" s="199">
        <v>6</v>
      </c>
      <c r="M44" s="174" t="s">
        <v>226</v>
      </c>
      <c r="N44" s="199">
        <v>8.1</v>
      </c>
      <c r="O44" s="174"/>
      <c r="P44" s="199">
        <v>5.5</v>
      </c>
      <c r="Q44" s="174" t="s">
        <v>226</v>
      </c>
      <c r="R44" s="199">
        <v>10.4</v>
      </c>
      <c r="S44" s="174" t="s">
        <v>226</v>
      </c>
      <c r="T44" s="199">
        <v>12.2</v>
      </c>
      <c r="U44" s="174" t="s">
        <v>226</v>
      </c>
      <c r="V44" s="199">
        <v>9</v>
      </c>
      <c r="W44" s="174"/>
    </row>
    <row r="45" spans="1:23" ht="15" customHeight="1" x14ac:dyDescent="0.25">
      <c r="A45" s="162" t="s">
        <v>230</v>
      </c>
      <c r="B45" s="162" t="s">
        <v>25</v>
      </c>
      <c r="C45" s="15"/>
      <c r="D45" s="199">
        <v>11.1</v>
      </c>
      <c r="E45" s="189"/>
      <c r="F45" s="199">
        <v>9</v>
      </c>
      <c r="G45" s="174" t="s">
        <v>226</v>
      </c>
      <c r="H45" s="199">
        <v>5.0999999999999996</v>
      </c>
      <c r="I45" s="174" t="s">
        <v>226</v>
      </c>
      <c r="J45" s="199">
        <v>7.9</v>
      </c>
      <c r="K45" s="174" t="s">
        <v>226</v>
      </c>
      <c r="L45" s="199">
        <v>7.4</v>
      </c>
      <c r="M45" s="174" t="s">
        <v>226</v>
      </c>
      <c r="N45" s="199">
        <v>9.4</v>
      </c>
      <c r="O45" s="174"/>
      <c r="P45" s="199">
        <v>8.4</v>
      </c>
      <c r="Q45" s="174" t="s">
        <v>226</v>
      </c>
      <c r="R45" s="199">
        <v>13.1</v>
      </c>
      <c r="S45" s="174" t="s">
        <v>226</v>
      </c>
      <c r="T45" s="199">
        <v>14.7</v>
      </c>
      <c r="U45" s="174" t="s">
        <v>226</v>
      </c>
      <c r="V45" s="199">
        <v>11</v>
      </c>
      <c r="W45" s="174"/>
    </row>
    <row r="46" spans="1:23" ht="15" customHeight="1" x14ac:dyDescent="0.25">
      <c r="A46" s="162" t="s">
        <v>231</v>
      </c>
      <c r="B46" s="162" t="s">
        <v>25</v>
      </c>
      <c r="C46" s="15"/>
      <c r="D46" s="199">
        <v>23.2</v>
      </c>
      <c r="E46" s="189"/>
      <c r="F46" s="199">
        <v>19.399999999999999</v>
      </c>
      <c r="G46" s="174" t="s">
        <v>226</v>
      </c>
      <c r="H46" s="199">
        <v>10.7</v>
      </c>
      <c r="I46" s="174" t="s">
        <v>226</v>
      </c>
      <c r="J46" s="199">
        <v>14.4</v>
      </c>
      <c r="K46" s="174" t="s">
        <v>226</v>
      </c>
      <c r="L46" s="199">
        <v>10</v>
      </c>
      <c r="M46" s="174" t="s">
        <v>226</v>
      </c>
      <c r="N46" s="199">
        <v>12.7</v>
      </c>
      <c r="O46" s="174"/>
      <c r="P46" s="199">
        <v>7.4</v>
      </c>
      <c r="Q46" s="174" t="s">
        <v>226</v>
      </c>
      <c r="R46" s="199">
        <v>16.7</v>
      </c>
      <c r="S46" s="174" t="s">
        <v>226</v>
      </c>
      <c r="T46" s="199">
        <v>22.2</v>
      </c>
      <c r="U46" s="174" t="s">
        <v>226</v>
      </c>
      <c r="V46" s="199">
        <v>17.7</v>
      </c>
      <c r="W46" s="174"/>
    </row>
    <row r="47" spans="1:23" ht="15" customHeight="1" x14ac:dyDescent="0.25">
      <c r="A47" s="162" t="s">
        <v>420</v>
      </c>
      <c r="B47" s="162" t="s">
        <v>25</v>
      </c>
      <c r="C47" s="15"/>
      <c r="D47" s="199">
        <v>5.5</v>
      </c>
      <c r="E47" s="189"/>
      <c r="F47" s="199">
        <v>6</v>
      </c>
      <c r="G47" s="174"/>
      <c r="H47" s="199">
        <v>5.7</v>
      </c>
      <c r="I47" s="174"/>
      <c r="J47" s="199">
        <v>6.5</v>
      </c>
      <c r="K47" s="174"/>
      <c r="L47" s="199">
        <v>5.9</v>
      </c>
      <c r="M47" s="174"/>
      <c r="N47" s="199">
        <v>4.9000000000000004</v>
      </c>
      <c r="O47" s="174"/>
      <c r="P47" s="199">
        <v>3.8</v>
      </c>
      <c r="Q47" s="174"/>
      <c r="R47" s="199">
        <v>3.8</v>
      </c>
      <c r="S47" s="174"/>
      <c r="T47" s="199">
        <v>4.2</v>
      </c>
      <c r="U47" s="174"/>
      <c r="V47" s="199">
        <v>4.7</v>
      </c>
      <c r="W47" s="174"/>
    </row>
    <row r="48" spans="1:23" ht="15" customHeight="1" x14ac:dyDescent="0.25">
      <c r="A48" s="162" t="s">
        <v>27</v>
      </c>
      <c r="B48" s="162" t="s">
        <v>25</v>
      </c>
      <c r="C48" s="15"/>
      <c r="D48" s="199">
        <v>8</v>
      </c>
      <c r="E48" s="189"/>
      <c r="F48" s="199">
        <v>7.3</v>
      </c>
      <c r="G48" s="174"/>
      <c r="H48" s="199">
        <v>7.5</v>
      </c>
      <c r="I48" s="174"/>
      <c r="J48" s="199">
        <v>6.4</v>
      </c>
      <c r="K48" s="174"/>
      <c r="L48" s="199">
        <v>7.1</v>
      </c>
      <c r="M48" s="174"/>
      <c r="N48" s="199">
        <v>7.9</v>
      </c>
      <c r="O48" s="174"/>
      <c r="P48" s="199">
        <v>7.3</v>
      </c>
      <c r="Q48" s="174"/>
      <c r="R48" s="199">
        <v>7.4</v>
      </c>
      <c r="S48" s="174"/>
      <c r="T48" s="199">
        <v>7.3</v>
      </c>
      <c r="U48" s="174"/>
      <c r="V48" s="199">
        <v>7.8</v>
      </c>
      <c r="W48" s="174"/>
    </row>
    <row r="49" spans="1:23" ht="15" customHeight="1" x14ac:dyDescent="0.25">
      <c r="A49" s="162" t="s">
        <v>232</v>
      </c>
      <c r="B49" s="162" t="s">
        <v>25</v>
      </c>
      <c r="C49" s="15"/>
      <c r="D49" s="199">
        <v>37.799999999999997</v>
      </c>
      <c r="E49" s="189"/>
      <c r="F49" s="199">
        <v>38.4</v>
      </c>
      <c r="G49" s="174"/>
      <c r="H49" s="199">
        <v>41.4</v>
      </c>
      <c r="I49" s="174"/>
      <c r="J49" s="199">
        <v>44.2</v>
      </c>
      <c r="K49" s="174"/>
      <c r="L49" s="199">
        <v>45.3</v>
      </c>
      <c r="M49" s="174"/>
      <c r="N49" s="199">
        <v>42.5</v>
      </c>
      <c r="O49" s="174"/>
      <c r="P49" s="199">
        <v>36.1</v>
      </c>
      <c r="Q49" s="174"/>
      <c r="R49" s="199">
        <v>39.299999999999997</v>
      </c>
      <c r="S49" s="174"/>
      <c r="T49" s="199">
        <v>44.6</v>
      </c>
      <c r="U49" s="174"/>
      <c r="V49" s="199">
        <v>46.1</v>
      </c>
      <c r="W49" s="174"/>
    </row>
    <row r="50" spans="1:23" x14ac:dyDescent="0.25">
      <c r="D50" s="183"/>
      <c r="F50" s="183"/>
      <c r="H50" s="183"/>
      <c r="J50" s="183"/>
      <c r="L50" s="183"/>
      <c r="N50" s="183"/>
      <c r="P50" s="183"/>
      <c r="R50" s="183"/>
      <c r="T50" s="183"/>
      <c r="V50" s="183"/>
    </row>
    <row r="51" spans="1:23" x14ac:dyDescent="0.25">
      <c r="A51" s="76" t="s">
        <v>233</v>
      </c>
      <c r="B51" s="76"/>
      <c r="C51" s="76"/>
      <c r="D51" s="190"/>
      <c r="E51" s="76"/>
      <c r="F51" s="190"/>
      <c r="G51" s="76"/>
      <c r="H51" s="190"/>
      <c r="I51" s="76"/>
      <c r="J51" s="190"/>
      <c r="K51" s="76"/>
      <c r="L51" s="190"/>
      <c r="M51" s="76"/>
      <c r="N51" s="190"/>
      <c r="O51" s="76"/>
      <c r="P51" s="190"/>
      <c r="Q51" s="76"/>
      <c r="R51" s="190"/>
      <c r="S51" s="76"/>
      <c r="T51" s="190"/>
      <c r="U51" s="76"/>
      <c r="V51" s="190"/>
      <c r="W51" s="76"/>
    </row>
    <row r="52" spans="1:23" x14ac:dyDescent="0.25">
      <c r="A52" s="76" t="s">
        <v>234</v>
      </c>
      <c r="B52" s="76"/>
      <c r="C52" s="76"/>
      <c r="D52" s="190"/>
      <c r="E52" s="76"/>
      <c r="F52" s="190"/>
      <c r="G52" s="76"/>
      <c r="H52" s="190"/>
      <c r="I52" s="76"/>
      <c r="J52" s="190"/>
      <c r="K52" s="76"/>
      <c r="L52" s="190"/>
      <c r="M52" s="76"/>
      <c r="N52" s="190"/>
      <c r="O52" s="76"/>
      <c r="P52" s="190"/>
      <c r="Q52" s="76"/>
      <c r="R52" s="190"/>
      <c r="S52" s="76"/>
      <c r="U52" s="76"/>
      <c r="W52" s="76"/>
    </row>
    <row r="53" spans="1:23" x14ac:dyDescent="0.25">
      <c r="A53" s="76" t="s">
        <v>235</v>
      </c>
      <c r="B53" s="76"/>
      <c r="C53" s="76"/>
      <c r="D53" s="190"/>
      <c r="E53" s="76"/>
      <c r="F53" s="190"/>
      <c r="G53" s="76"/>
      <c r="H53" s="190"/>
      <c r="I53" s="76"/>
      <c r="J53" s="190"/>
      <c r="K53" s="76"/>
      <c r="L53" s="190"/>
      <c r="M53" s="76"/>
      <c r="N53" s="190"/>
      <c r="O53" s="76"/>
      <c r="P53" s="190"/>
      <c r="Q53" s="76"/>
      <c r="R53" s="190"/>
      <c r="S53" s="76"/>
      <c r="U53" s="76"/>
      <c r="W53" s="76"/>
    </row>
    <row r="54" spans="1:23" x14ac:dyDescent="0.25">
      <c r="A54" s="76" t="s">
        <v>236</v>
      </c>
      <c r="B54" s="76"/>
      <c r="C54" s="76"/>
      <c r="D54" s="190"/>
      <c r="E54" s="76"/>
      <c r="F54" s="190"/>
      <c r="G54" s="76"/>
      <c r="H54" s="190"/>
      <c r="I54" s="76"/>
      <c r="J54" s="190"/>
      <c r="K54" s="76"/>
      <c r="L54" s="190"/>
      <c r="M54" s="76"/>
      <c r="N54" s="190"/>
      <c r="O54" s="76"/>
      <c r="P54" s="190"/>
      <c r="Q54" s="76"/>
      <c r="R54" s="190"/>
      <c r="S54" s="76"/>
      <c r="U54" s="76"/>
      <c r="W54" s="76"/>
    </row>
    <row r="55" spans="1:23" x14ac:dyDescent="0.25">
      <c r="A55" s="428" t="s">
        <v>425</v>
      </c>
      <c r="B55" s="76"/>
      <c r="C55" s="76"/>
      <c r="D55" s="190"/>
      <c r="E55" s="76"/>
      <c r="F55" s="190"/>
      <c r="G55" s="76"/>
      <c r="H55" s="190"/>
      <c r="I55" s="76"/>
      <c r="J55" s="190"/>
      <c r="K55" s="76"/>
      <c r="L55" s="190"/>
      <c r="M55" s="76"/>
      <c r="N55" s="190"/>
      <c r="O55" s="76"/>
      <c r="P55" s="190"/>
      <c r="Q55" s="76"/>
      <c r="R55" s="190"/>
      <c r="S55" s="76"/>
      <c r="U55" s="76"/>
      <c r="W55" s="76"/>
    </row>
    <row r="56" spans="1:23" x14ac:dyDescent="0.25">
      <c r="A56" s="428" t="s">
        <v>421</v>
      </c>
      <c r="B56" s="76"/>
      <c r="C56" s="76"/>
      <c r="D56" s="190"/>
      <c r="E56" s="76"/>
      <c r="F56" s="190"/>
      <c r="G56" s="76"/>
      <c r="H56" s="190"/>
      <c r="I56" s="76"/>
      <c r="J56" s="190"/>
      <c r="K56" s="76"/>
      <c r="L56" s="190"/>
      <c r="M56" s="76"/>
      <c r="N56" s="190"/>
      <c r="O56" s="76"/>
      <c r="P56" s="190"/>
      <c r="Q56" s="76"/>
      <c r="R56" s="190"/>
      <c r="S56" s="76"/>
      <c r="U56" s="76"/>
      <c r="W56" s="76"/>
    </row>
    <row r="57" spans="1:23" x14ac:dyDescent="0.25">
      <c r="A57" s="428" t="s">
        <v>422</v>
      </c>
      <c r="B57" s="76"/>
      <c r="C57" s="76"/>
      <c r="D57" s="190"/>
      <c r="E57" s="76"/>
      <c r="F57" s="190"/>
      <c r="G57" s="76"/>
      <c r="H57" s="190"/>
      <c r="I57" s="76"/>
      <c r="J57" s="190"/>
      <c r="K57" s="76"/>
      <c r="L57" s="190"/>
      <c r="M57" s="76"/>
      <c r="N57" s="190"/>
      <c r="O57" s="76"/>
      <c r="P57" s="190"/>
      <c r="Q57" s="76"/>
      <c r="R57" s="190"/>
      <c r="S57" s="76"/>
      <c r="U57" s="76"/>
      <c r="W57" s="76"/>
    </row>
    <row r="58" spans="1:23" x14ac:dyDescent="0.25">
      <c r="A58" s="428" t="s">
        <v>423</v>
      </c>
      <c r="B58" s="76"/>
      <c r="C58" s="76"/>
      <c r="D58" s="190"/>
      <c r="E58" s="76"/>
      <c r="F58" s="190"/>
      <c r="G58" s="76"/>
      <c r="H58" s="190"/>
      <c r="I58" s="76"/>
      <c r="J58" s="190"/>
      <c r="K58" s="76"/>
      <c r="L58" s="190"/>
      <c r="M58" s="76"/>
      <c r="N58" s="190"/>
      <c r="O58" s="76"/>
      <c r="P58" s="190"/>
      <c r="Q58" s="76"/>
      <c r="R58" s="190"/>
      <c r="S58" s="76"/>
      <c r="U58" s="76"/>
      <c r="W58" s="76"/>
    </row>
    <row r="59" spans="1:23" ht="14.65" customHeight="1" x14ac:dyDescent="0.25">
      <c r="A59" s="76" t="s">
        <v>424</v>
      </c>
      <c r="B59" s="114"/>
      <c r="C59" s="114"/>
      <c r="D59" s="114"/>
      <c r="E59" s="114"/>
      <c r="F59" s="114"/>
      <c r="G59" s="114"/>
      <c r="H59" s="114"/>
      <c r="I59" s="114"/>
      <c r="J59" s="114"/>
      <c r="K59" s="114"/>
      <c r="L59" s="114"/>
      <c r="M59" s="114"/>
      <c r="N59" s="114"/>
      <c r="O59" s="114"/>
      <c r="P59" s="114"/>
      <c r="Q59" s="114"/>
      <c r="R59" s="114"/>
      <c r="S59" s="114"/>
      <c r="U59" s="114"/>
      <c r="W59" s="114"/>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1"/>
  <sheetViews>
    <sheetView showGridLines="0" zoomScale="75" zoomScaleNormal="75" workbookViewId="0">
      <selection activeCell="B1" sqref="B1"/>
    </sheetView>
  </sheetViews>
  <sheetFormatPr baseColWidth="10" defaultColWidth="14.7109375" defaultRowHeight="12.75" x14ac:dyDescent="0.2"/>
  <cols>
    <col min="1" max="1" width="106.7109375" style="15" bestFit="1" customWidth="1"/>
    <col min="2" max="16384" width="14.7109375" style="15"/>
  </cols>
  <sheetData>
    <row r="1" spans="1:1" ht="14.25" x14ac:dyDescent="0.2">
      <c r="A1" s="382" t="s">
        <v>395</v>
      </c>
    </row>
    <row r="3" spans="1:1" ht="13.5" thickBot="1" x14ac:dyDescent="0.25">
      <c r="A3" s="200" t="s">
        <v>237</v>
      </c>
    </row>
    <row r="4" spans="1:1" x14ac:dyDescent="0.2">
      <c r="A4" s="201"/>
    </row>
    <row r="5" spans="1:1" ht="13.5" thickBot="1" x14ac:dyDescent="0.25">
      <c r="A5" s="205" t="s">
        <v>238</v>
      </c>
    </row>
    <row r="6" spans="1:1" x14ac:dyDescent="0.2">
      <c r="A6" s="202"/>
    </row>
    <row r="7" spans="1:1" x14ac:dyDescent="0.2">
      <c r="A7" s="203" t="s">
        <v>30</v>
      </c>
    </row>
    <row r="8" spans="1:1" x14ac:dyDescent="0.2">
      <c r="A8" s="206" t="s">
        <v>239</v>
      </c>
    </row>
    <row r="9" spans="1:1" x14ac:dyDescent="0.2">
      <c r="A9" s="207" t="s">
        <v>240</v>
      </c>
    </row>
    <row r="10" spans="1:1" x14ac:dyDescent="0.2">
      <c r="A10" s="207" t="s">
        <v>241</v>
      </c>
    </row>
    <row r="11" spans="1:1" x14ac:dyDescent="0.2">
      <c r="A11" s="207" t="s">
        <v>242</v>
      </c>
    </row>
    <row r="12" spans="1:1" x14ac:dyDescent="0.2">
      <c r="A12" s="207" t="s">
        <v>433</v>
      </c>
    </row>
    <row r="13" spans="1:1" x14ac:dyDescent="0.2">
      <c r="A13" s="207" t="s">
        <v>243</v>
      </c>
    </row>
    <row r="14" spans="1:1" ht="14.25" x14ac:dyDescent="0.2">
      <c r="A14" s="207" t="s">
        <v>244</v>
      </c>
    </row>
    <row r="15" spans="1:1" x14ac:dyDescent="0.2">
      <c r="A15" s="177"/>
    </row>
    <row r="16" spans="1:1" x14ac:dyDescent="0.2">
      <c r="A16" s="203" t="s">
        <v>245</v>
      </c>
    </row>
    <row r="17" spans="1:1" x14ac:dyDescent="0.2">
      <c r="A17" s="207" t="s">
        <v>246</v>
      </c>
    </row>
    <row r="18" spans="1:1" x14ac:dyDescent="0.2">
      <c r="A18" s="207" t="s">
        <v>247</v>
      </c>
    </row>
    <row r="19" spans="1:1" ht="14.25" x14ac:dyDescent="0.2">
      <c r="A19" s="207" t="s">
        <v>248</v>
      </c>
    </row>
    <row r="20" spans="1:1" x14ac:dyDescent="0.2">
      <c r="A20" s="207" t="s">
        <v>249</v>
      </c>
    </row>
    <row r="21" spans="1:1" x14ac:dyDescent="0.2">
      <c r="A21" s="207" t="s">
        <v>250</v>
      </c>
    </row>
    <row r="22" spans="1:1" x14ac:dyDescent="0.2">
      <c r="A22" s="207" t="s">
        <v>251</v>
      </c>
    </row>
    <row r="23" spans="1:1" x14ac:dyDescent="0.2">
      <c r="A23" s="207" t="s">
        <v>252</v>
      </c>
    </row>
    <row r="24" spans="1:1" ht="14.25" x14ac:dyDescent="0.2">
      <c r="A24" s="207" t="s">
        <v>408</v>
      </c>
    </row>
    <row r="25" spans="1:1" x14ac:dyDescent="0.2">
      <c r="A25" s="207" t="s">
        <v>253</v>
      </c>
    </row>
    <row r="26" spans="1:1" x14ac:dyDescent="0.2">
      <c r="A26" s="207" t="s">
        <v>254</v>
      </c>
    </row>
    <row r="27" spans="1:1" ht="14.25" x14ac:dyDescent="0.2">
      <c r="A27" s="207" t="s">
        <v>409</v>
      </c>
    </row>
    <row r="28" spans="1:1" x14ac:dyDescent="0.2">
      <c r="A28" s="207" t="s">
        <v>255</v>
      </c>
    </row>
    <row r="29" spans="1:1" ht="14.25" x14ac:dyDescent="0.2">
      <c r="A29" s="207" t="s">
        <v>412</v>
      </c>
    </row>
    <row r="30" spans="1:1" ht="14.25" x14ac:dyDescent="0.2">
      <c r="A30" s="207" t="s">
        <v>410</v>
      </c>
    </row>
    <row r="31" spans="1:1" ht="14.25" x14ac:dyDescent="0.2">
      <c r="A31" s="207" t="s">
        <v>411</v>
      </c>
    </row>
    <row r="32" spans="1:1" x14ac:dyDescent="0.2">
      <c r="A32" s="207" t="s">
        <v>256</v>
      </c>
    </row>
    <row r="33" spans="1:1" x14ac:dyDescent="0.2">
      <c r="A33" s="207" t="s">
        <v>257</v>
      </c>
    </row>
    <row r="34" spans="1:1" x14ac:dyDescent="0.2">
      <c r="A34" s="207" t="s">
        <v>258</v>
      </c>
    </row>
    <row r="35" spans="1:1" x14ac:dyDescent="0.2">
      <c r="A35" s="207" t="s">
        <v>259</v>
      </c>
    </row>
    <row r="36" spans="1:1" x14ac:dyDescent="0.2">
      <c r="A36" s="207" t="s">
        <v>260</v>
      </c>
    </row>
    <row r="37" spans="1:1" x14ac:dyDescent="0.2">
      <c r="A37" s="207" t="s">
        <v>261</v>
      </c>
    </row>
    <row r="38" spans="1:1" x14ac:dyDescent="0.2">
      <c r="A38" s="207" t="s">
        <v>262</v>
      </c>
    </row>
    <row r="39" spans="1:1" x14ac:dyDescent="0.2">
      <c r="A39" s="207" t="s">
        <v>263</v>
      </c>
    </row>
    <row r="40" spans="1:1" x14ac:dyDescent="0.2">
      <c r="A40" s="207" t="s">
        <v>264</v>
      </c>
    </row>
    <row r="41" spans="1:1" x14ac:dyDescent="0.2">
      <c r="A41" s="207" t="s">
        <v>265</v>
      </c>
    </row>
    <row r="42" spans="1:1" x14ac:dyDescent="0.2">
      <c r="A42" s="207" t="s">
        <v>266</v>
      </c>
    </row>
    <row r="43" spans="1:1" x14ac:dyDescent="0.2">
      <c r="A43" s="207" t="s">
        <v>267</v>
      </c>
    </row>
    <row r="44" spans="1:1" ht="14.25" x14ac:dyDescent="0.2">
      <c r="A44" s="207" t="s">
        <v>413</v>
      </c>
    </row>
    <row r="45" spans="1:1" x14ac:dyDescent="0.2">
      <c r="A45" s="207" t="s">
        <v>268</v>
      </c>
    </row>
    <row r="46" spans="1:1" x14ac:dyDescent="0.2">
      <c r="A46" s="177"/>
    </row>
    <row r="47" spans="1:1" ht="13.5" thickBot="1" x14ac:dyDescent="0.25">
      <c r="A47" s="205" t="s">
        <v>269</v>
      </c>
    </row>
    <row r="48" spans="1:1" x14ac:dyDescent="0.2">
      <c r="A48" s="204"/>
    </row>
    <row r="49" spans="1:1" x14ac:dyDescent="0.2">
      <c r="A49" s="203" t="s">
        <v>245</v>
      </c>
    </row>
    <row r="50" spans="1:1" ht="14.25" x14ac:dyDescent="0.2">
      <c r="A50" s="427" t="s">
        <v>415</v>
      </c>
    </row>
    <row r="51" spans="1:1" x14ac:dyDescent="0.2">
      <c r="A51" s="207" t="s">
        <v>270</v>
      </c>
    </row>
    <row r="52" spans="1:1" x14ac:dyDescent="0.2">
      <c r="A52" s="207" t="s">
        <v>271</v>
      </c>
    </row>
    <row r="53" spans="1:1" x14ac:dyDescent="0.2">
      <c r="A53" s="207" t="s">
        <v>272</v>
      </c>
    </row>
    <row r="54" spans="1:1" x14ac:dyDescent="0.2">
      <c r="A54" s="207" t="s">
        <v>273</v>
      </c>
    </row>
    <row r="55" spans="1:1" ht="14.25" x14ac:dyDescent="0.2">
      <c r="A55" s="207" t="s">
        <v>274</v>
      </c>
    </row>
    <row r="57" spans="1:1" x14ac:dyDescent="0.2">
      <c r="A57" s="76" t="s">
        <v>275</v>
      </c>
    </row>
    <row r="58" spans="1:1" x14ac:dyDescent="0.2">
      <c r="A58" s="76" t="s">
        <v>276</v>
      </c>
    </row>
    <row r="59" spans="1:1" x14ac:dyDescent="0.2">
      <c r="A59" s="428" t="s">
        <v>414</v>
      </c>
    </row>
    <row r="60" spans="1:1" x14ac:dyDescent="0.2">
      <c r="A60" s="428" t="s">
        <v>277</v>
      </c>
    </row>
    <row r="61" spans="1:1" x14ac:dyDescent="0.2">
      <c r="A61" s="76"/>
    </row>
  </sheetData>
  <sortState xmlns:xlrd2="http://schemas.microsoft.com/office/spreadsheetml/2017/richdata2" ref="A9:A14">
    <sortCondition ref="A9:A14"/>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election activeCell="D1" sqref="D1"/>
    </sheetView>
  </sheetViews>
  <sheetFormatPr baseColWidth="10" defaultColWidth="11.5703125" defaultRowHeight="15" x14ac:dyDescent="0.25"/>
  <cols>
    <col min="1" max="1" width="40.5703125" style="1" customWidth="1"/>
    <col min="2" max="16384" width="11.5703125" style="1"/>
  </cols>
  <sheetData>
    <row r="1" spans="1:18" ht="21.75" customHeight="1" x14ac:dyDescent="0.25">
      <c r="A1" s="379" t="s">
        <v>11</v>
      </c>
    </row>
    <row r="2" spans="1:18" x14ac:dyDescent="0.25">
      <c r="A2" s="13"/>
    </row>
    <row r="3" spans="1:18" x14ac:dyDescent="0.25">
      <c r="A3" s="383" t="s">
        <v>278</v>
      </c>
    </row>
    <row r="5" spans="1:18" ht="55.5" customHeight="1" x14ac:dyDescent="0.25">
      <c r="A5" s="229" t="s">
        <v>279</v>
      </c>
      <c r="B5" s="511" t="s">
        <v>442</v>
      </c>
      <c r="C5" s="512"/>
      <c r="D5" s="512"/>
      <c r="E5" s="512"/>
      <c r="F5" s="512"/>
      <c r="G5" s="512"/>
      <c r="H5" s="512"/>
      <c r="I5" s="512"/>
      <c r="J5" s="512"/>
      <c r="K5" s="512"/>
      <c r="L5" s="512"/>
      <c r="M5" s="512"/>
      <c r="N5" s="512"/>
      <c r="O5" s="512"/>
      <c r="P5" s="512"/>
      <c r="Q5" s="512"/>
      <c r="R5" s="512"/>
    </row>
    <row r="6" spans="1:18" x14ac:dyDescent="0.25">
      <c r="A6" s="210"/>
      <c r="B6" s="5"/>
      <c r="C6" s="5"/>
      <c r="D6" s="5"/>
      <c r="E6" s="5"/>
      <c r="F6" s="5"/>
      <c r="G6" s="5"/>
      <c r="H6" s="5"/>
      <c r="I6" s="5"/>
      <c r="J6" s="5"/>
      <c r="K6" s="5"/>
      <c r="L6" s="5"/>
      <c r="M6" s="5"/>
      <c r="N6" s="5"/>
      <c r="O6" s="5"/>
      <c r="P6" s="5"/>
      <c r="Q6" s="5"/>
      <c r="R6" s="5"/>
    </row>
    <row r="7" spans="1:18" ht="15" customHeight="1" x14ac:dyDescent="0.25">
      <c r="A7" s="230" t="s">
        <v>21</v>
      </c>
      <c r="B7" s="513" t="s">
        <v>280</v>
      </c>
      <c r="C7" s="514"/>
      <c r="D7" s="514"/>
      <c r="E7" s="514"/>
      <c r="F7" s="514"/>
      <c r="G7" s="514"/>
      <c r="H7" s="514"/>
      <c r="I7" s="514"/>
      <c r="J7" s="514"/>
      <c r="K7" s="514"/>
      <c r="L7" s="514"/>
      <c r="M7" s="514"/>
      <c r="N7" s="514"/>
      <c r="O7" s="514"/>
      <c r="P7" s="514"/>
      <c r="Q7" s="514"/>
      <c r="R7" s="514"/>
    </row>
    <row r="8" spans="1:18" x14ac:dyDescent="0.25">
      <c r="A8" s="208"/>
      <c r="B8" s="6"/>
      <c r="C8" s="6"/>
      <c r="D8" s="6"/>
      <c r="E8" s="6"/>
      <c r="F8" s="6"/>
      <c r="G8" s="6"/>
      <c r="H8" s="6"/>
      <c r="I8" s="6"/>
      <c r="J8" s="6"/>
      <c r="K8" s="6"/>
      <c r="L8" s="6"/>
      <c r="M8" s="6"/>
      <c r="N8" s="6"/>
      <c r="O8" s="6"/>
      <c r="P8" s="6"/>
      <c r="Q8" s="6"/>
      <c r="R8" s="6"/>
    </row>
    <row r="9" spans="1:18" ht="156" customHeight="1" x14ac:dyDescent="0.25">
      <c r="A9" s="231" t="s">
        <v>281</v>
      </c>
      <c r="B9" s="509" t="s">
        <v>282</v>
      </c>
      <c r="C9" s="510"/>
      <c r="D9" s="510"/>
      <c r="E9" s="510"/>
      <c r="F9" s="510"/>
      <c r="G9" s="510"/>
      <c r="H9" s="510"/>
      <c r="I9" s="510"/>
      <c r="J9" s="510"/>
      <c r="K9" s="510"/>
      <c r="L9" s="510"/>
      <c r="M9" s="510"/>
      <c r="N9" s="510"/>
      <c r="O9" s="510"/>
      <c r="P9" s="510"/>
      <c r="Q9" s="510"/>
      <c r="R9" s="510"/>
    </row>
    <row r="10" spans="1:18" x14ac:dyDescent="0.25">
      <c r="A10" s="209"/>
    </row>
    <row r="11" spans="1:18" ht="58.35" customHeight="1" x14ac:dyDescent="0.25">
      <c r="A11" s="209"/>
      <c r="B11" s="515" t="s">
        <v>283</v>
      </c>
      <c r="C11" s="516"/>
      <c r="D11" s="516"/>
      <c r="E11" s="516"/>
      <c r="F11" s="516"/>
      <c r="G11" s="516"/>
      <c r="H11" s="516"/>
      <c r="I11" s="516"/>
      <c r="J11" s="516"/>
      <c r="K11" s="516"/>
      <c r="L11" s="516"/>
      <c r="M11" s="516"/>
      <c r="N11" s="516"/>
      <c r="O11" s="516"/>
      <c r="P11" s="516"/>
      <c r="Q11" s="516"/>
      <c r="R11" s="516"/>
    </row>
    <row r="12" spans="1:18" ht="8.65" customHeight="1" x14ac:dyDescent="0.25">
      <c r="A12" s="208"/>
      <c r="B12" s="6"/>
      <c r="C12" s="6"/>
      <c r="D12" s="6"/>
      <c r="E12" s="6"/>
      <c r="F12" s="6"/>
      <c r="G12" s="6"/>
      <c r="H12" s="6"/>
      <c r="I12" s="6"/>
      <c r="J12" s="6"/>
      <c r="K12" s="6"/>
      <c r="L12" s="6"/>
      <c r="M12" s="6"/>
      <c r="N12" s="6"/>
      <c r="O12" s="6"/>
      <c r="P12" s="6"/>
      <c r="Q12" s="6"/>
      <c r="R12" s="6"/>
    </row>
    <row r="13" spans="1:18" ht="157.35" customHeight="1" x14ac:dyDescent="0.25">
      <c r="A13" s="231" t="s">
        <v>284</v>
      </c>
      <c r="B13" s="509" t="s">
        <v>285</v>
      </c>
      <c r="C13" s="509"/>
      <c r="D13" s="509"/>
      <c r="E13" s="509"/>
      <c r="F13" s="509"/>
      <c r="G13" s="509"/>
      <c r="H13" s="509"/>
      <c r="I13" s="509"/>
      <c r="J13" s="509"/>
      <c r="K13" s="509"/>
      <c r="L13" s="509"/>
      <c r="M13" s="509"/>
      <c r="N13" s="509"/>
      <c r="O13" s="509"/>
      <c r="P13" s="509"/>
      <c r="Q13" s="509"/>
      <c r="R13" s="509"/>
    </row>
    <row r="14" spans="1:18" x14ac:dyDescent="0.25">
      <c r="A14" s="208"/>
      <c r="B14" s="6"/>
      <c r="C14" s="6"/>
      <c r="D14" s="6"/>
      <c r="E14" s="6"/>
      <c r="F14" s="6"/>
      <c r="G14" s="6"/>
      <c r="H14" s="6"/>
      <c r="I14" s="6"/>
      <c r="J14" s="6"/>
      <c r="K14" s="6"/>
      <c r="L14" s="6"/>
      <c r="M14" s="6"/>
      <c r="N14" s="6"/>
      <c r="O14" s="6"/>
      <c r="P14" s="6"/>
      <c r="Q14" s="6"/>
      <c r="R14" s="6"/>
    </row>
    <row r="15" spans="1:18" x14ac:dyDescent="0.25">
      <c r="A15" s="209"/>
    </row>
    <row r="16" spans="1:18" ht="72" customHeight="1" x14ac:dyDescent="0.25">
      <c r="A16" s="230" t="s">
        <v>26</v>
      </c>
      <c r="B16" s="515" t="s">
        <v>286</v>
      </c>
      <c r="C16" s="515"/>
      <c r="D16" s="515"/>
      <c r="E16" s="515"/>
      <c r="F16" s="515"/>
      <c r="G16" s="515"/>
      <c r="H16" s="515"/>
      <c r="I16" s="515"/>
      <c r="J16" s="515"/>
      <c r="K16" s="515"/>
      <c r="L16" s="515"/>
      <c r="M16" s="515"/>
      <c r="N16" s="515"/>
      <c r="O16" s="515"/>
      <c r="P16" s="515"/>
      <c r="Q16" s="515"/>
      <c r="R16" s="515"/>
    </row>
    <row r="17" spans="1:18" x14ac:dyDescent="0.25">
      <c r="A17" s="208"/>
      <c r="B17" s="6"/>
      <c r="C17" s="6"/>
      <c r="D17" s="6"/>
      <c r="E17" s="6"/>
      <c r="F17" s="6"/>
      <c r="G17" s="6"/>
      <c r="H17" s="6"/>
      <c r="I17" s="6"/>
      <c r="J17" s="6"/>
      <c r="K17" s="6"/>
      <c r="L17" s="6"/>
      <c r="M17" s="6"/>
      <c r="N17" s="6"/>
      <c r="O17" s="6"/>
      <c r="P17" s="6"/>
      <c r="Q17" s="6"/>
      <c r="R17" s="6"/>
    </row>
    <row r="18" spans="1:18" ht="72" customHeight="1" x14ac:dyDescent="0.25">
      <c r="A18" s="231" t="s">
        <v>27</v>
      </c>
      <c r="B18" s="509" t="s">
        <v>287</v>
      </c>
      <c r="C18" s="510"/>
      <c r="D18" s="510"/>
      <c r="E18" s="510"/>
      <c r="F18" s="510"/>
      <c r="G18" s="510"/>
      <c r="H18" s="510"/>
      <c r="I18" s="510"/>
      <c r="J18" s="510"/>
      <c r="K18" s="510"/>
      <c r="L18" s="510"/>
      <c r="M18" s="510"/>
      <c r="N18" s="510"/>
      <c r="O18" s="510"/>
      <c r="P18" s="510"/>
      <c r="Q18" s="510"/>
      <c r="R18" s="510"/>
    </row>
    <row r="19" spans="1:18" x14ac:dyDescent="0.25">
      <c r="A19" s="208"/>
      <c r="B19" s="6"/>
      <c r="C19" s="6"/>
      <c r="D19" s="6"/>
      <c r="E19" s="6"/>
      <c r="F19" s="6"/>
      <c r="G19" s="6"/>
      <c r="H19" s="6"/>
      <c r="I19" s="6"/>
      <c r="J19" s="6"/>
      <c r="K19" s="6"/>
      <c r="L19" s="6"/>
      <c r="M19" s="6"/>
      <c r="N19" s="6"/>
      <c r="O19" s="6"/>
      <c r="P19" s="6"/>
      <c r="Q19" s="6"/>
      <c r="R19" s="6"/>
    </row>
    <row r="20" spans="1:18" ht="136.35" customHeight="1" x14ac:dyDescent="0.25">
      <c r="A20" s="232" t="s">
        <v>28</v>
      </c>
      <c r="B20" s="509" t="s">
        <v>288</v>
      </c>
      <c r="C20" s="510"/>
      <c r="D20" s="510"/>
      <c r="E20" s="510"/>
      <c r="F20" s="510"/>
      <c r="G20" s="510"/>
      <c r="H20" s="510"/>
      <c r="I20" s="510"/>
      <c r="J20" s="510"/>
      <c r="K20" s="510"/>
      <c r="L20" s="510"/>
      <c r="M20" s="510"/>
      <c r="N20" s="510"/>
      <c r="O20" s="510"/>
      <c r="P20" s="510"/>
      <c r="Q20" s="510"/>
      <c r="R20" s="510"/>
    </row>
    <row r="21" spans="1:18" x14ac:dyDescent="0.25">
      <c r="A21" s="208"/>
      <c r="B21" s="6"/>
      <c r="C21" s="6"/>
      <c r="D21" s="6"/>
      <c r="E21" s="6"/>
      <c r="F21" s="6"/>
      <c r="G21" s="6"/>
      <c r="H21" s="6"/>
      <c r="I21" s="6"/>
      <c r="J21" s="6"/>
      <c r="K21" s="6"/>
      <c r="L21" s="6"/>
      <c r="M21" s="6"/>
      <c r="N21" s="6"/>
      <c r="O21" s="6"/>
      <c r="P21" s="6"/>
      <c r="Q21" s="6"/>
      <c r="R21" s="6"/>
    </row>
    <row r="22" spans="1:18" x14ac:dyDescent="0.25">
      <c r="A22" s="209"/>
    </row>
    <row r="23" spans="1:18" x14ac:dyDescent="0.25">
      <c r="A23" s="209"/>
    </row>
    <row r="24" spans="1:18" x14ac:dyDescent="0.25">
      <c r="A24" s="384" t="s">
        <v>289</v>
      </c>
    </row>
    <row r="25" spans="1:18" x14ac:dyDescent="0.25">
      <c r="A25" s="209"/>
    </row>
    <row r="26" spans="1:18" x14ac:dyDescent="0.25">
      <c r="A26" s="209"/>
    </row>
    <row r="27" spans="1:18" ht="46.35" customHeight="1" x14ac:dyDescent="0.25">
      <c r="A27" s="231" t="s">
        <v>290</v>
      </c>
      <c r="B27" s="517" t="s">
        <v>291</v>
      </c>
      <c r="C27" s="518"/>
      <c r="D27" s="518"/>
      <c r="E27" s="518"/>
      <c r="F27" s="518"/>
      <c r="G27" s="518"/>
      <c r="H27" s="518"/>
      <c r="I27" s="518"/>
      <c r="J27" s="518"/>
      <c r="K27" s="518"/>
      <c r="L27" s="518"/>
      <c r="M27" s="518"/>
      <c r="N27" s="518"/>
      <c r="O27" s="518"/>
      <c r="P27" s="518"/>
      <c r="Q27" s="518"/>
      <c r="R27" s="518"/>
    </row>
    <row r="28" spans="1:18" x14ac:dyDescent="0.25">
      <c r="A28" s="208"/>
      <c r="B28" s="6"/>
      <c r="C28" s="6"/>
      <c r="D28" s="6"/>
      <c r="E28" s="6"/>
      <c r="F28" s="6"/>
      <c r="G28" s="6"/>
      <c r="H28" s="6"/>
      <c r="I28" s="6"/>
      <c r="J28" s="6"/>
      <c r="K28" s="6"/>
      <c r="L28" s="6"/>
      <c r="M28" s="6"/>
      <c r="N28" s="6"/>
      <c r="O28" s="6"/>
      <c r="P28" s="6"/>
      <c r="Q28" s="6"/>
      <c r="R28" s="6"/>
    </row>
    <row r="29" spans="1:18" ht="46.35" customHeight="1" x14ac:dyDescent="0.25">
      <c r="A29" s="231" t="s">
        <v>292</v>
      </c>
      <c r="B29" s="509" t="s">
        <v>293</v>
      </c>
      <c r="C29" s="510"/>
      <c r="D29" s="510"/>
      <c r="E29" s="510"/>
      <c r="F29" s="510"/>
      <c r="G29" s="510"/>
      <c r="H29" s="510"/>
      <c r="I29" s="510"/>
      <c r="J29" s="510"/>
      <c r="K29" s="510"/>
      <c r="L29" s="510"/>
      <c r="M29" s="510"/>
      <c r="N29" s="510"/>
      <c r="O29" s="510"/>
      <c r="P29" s="510"/>
      <c r="Q29" s="510"/>
      <c r="R29" s="510"/>
    </row>
    <row r="30" spans="1:18" x14ac:dyDescent="0.25">
      <c r="A30" s="208"/>
      <c r="B30" s="6"/>
      <c r="C30" s="6"/>
      <c r="D30" s="6"/>
      <c r="E30" s="6"/>
      <c r="F30" s="6"/>
      <c r="G30" s="6"/>
      <c r="H30" s="6"/>
      <c r="I30" s="6"/>
      <c r="J30" s="6"/>
      <c r="K30" s="6"/>
      <c r="L30" s="6"/>
      <c r="M30" s="6"/>
      <c r="N30" s="6"/>
      <c r="O30" s="6"/>
      <c r="P30" s="6"/>
      <c r="Q30" s="6"/>
      <c r="R30" s="6"/>
    </row>
    <row r="31" spans="1:18" ht="46.35" customHeight="1" x14ac:dyDescent="0.25">
      <c r="A31" s="231" t="s">
        <v>294</v>
      </c>
      <c r="B31" s="509" t="s">
        <v>295</v>
      </c>
      <c r="C31" s="510"/>
      <c r="D31" s="510"/>
      <c r="E31" s="510"/>
      <c r="F31" s="510"/>
      <c r="G31" s="510"/>
      <c r="H31" s="510"/>
      <c r="I31" s="510"/>
      <c r="J31" s="510"/>
      <c r="K31" s="510"/>
      <c r="L31" s="510"/>
      <c r="M31" s="510"/>
      <c r="N31" s="510"/>
      <c r="O31" s="510"/>
      <c r="P31" s="510"/>
      <c r="Q31" s="510"/>
      <c r="R31" s="510"/>
    </row>
    <row r="32" spans="1:18" x14ac:dyDescent="0.25">
      <c r="A32" s="208"/>
      <c r="B32" s="6"/>
      <c r="C32" s="6"/>
      <c r="D32" s="6"/>
      <c r="E32" s="6"/>
      <c r="F32" s="6"/>
      <c r="G32" s="6"/>
      <c r="H32" s="6"/>
      <c r="I32" s="6"/>
      <c r="J32" s="6"/>
      <c r="K32" s="6"/>
      <c r="L32" s="6"/>
      <c r="M32" s="6"/>
      <c r="N32" s="6"/>
      <c r="O32" s="6"/>
      <c r="P32" s="6"/>
      <c r="Q32" s="6"/>
      <c r="R32" s="6"/>
    </row>
    <row r="33" spans="1:18" ht="45.75" customHeight="1" x14ac:dyDescent="0.25">
      <c r="A33" s="231" t="s">
        <v>188</v>
      </c>
      <c r="B33" s="509" t="s">
        <v>296</v>
      </c>
      <c r="C33" s="510"/>
      <c r="D33" s="510"/>
      <c r="E33" s="510"/>
      <c r="F33" s="510"/>
      <c r="G33" s="510"/>
      <c r="H33" s="510"/>
      <c r="I33" s="510"/>
      <c r="J33" s="510"/>
      <c r="K33" s="510"/>
      <c r="L33" s="510"/>
      <c r="M33" s="510"/>
      <c r="N33" s="510"/>
      <c r="O33" s="510"/>
      <c r="P33" s="510"/>
      <c r="Q33" s="510"/>
      <c r="R33" s="510"/>
    </row>
    <row r="34" spans="1:18" ht="9.6" customHeight="1" x14ac:dyDescent="0.25">
      <c r="A34" s="208"/>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3:R13"/>
    <mergeCell ref="B16:R16"/>
    <mergeCell ref="B18:R18"/>
    <mergeCell ref="B20:R20"/>
    <mergeCell ref="B27:R27"/>
    <mergeCell ref="B29:R29"/>
    <mergeCell ref="B31:R31"/>
  </mergeCells>
  <pageMargins left="0.31496062992125984" right="0.11811023622047245" top="0.15748031496062992" bottom="0.15748031496062992" header="0.31496062992125984" footer="0.31496062992125984"/>
  <pageSetup scale="41"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9"/>
  <sheetViews>
    <sheetView showGridLines="0" zoomScale="75" zoomScaleNormal="75" workbookViewId="0">
      <selection activeCell="B1" sqref="B1"/>
    </sheetView>
  </sheetViews>
  <sheetFormatPr baseColWidth="10" defaultColWidth="11.5703125" defaultRowHeight="15" x14ac:dyDescent="0.25"/>
  <cols>
    <col min="1" max="1" width="40.5703125" customWidth="1"/>
    <col min="2" max="2" width="12.5703125" customWidth="1"/>
    <col min="3" max="3" width="1.5703125" customWidth="1"/>
    <col min="4" max="4" width="15.5703125" customWidth="1"/>
    <col min="5" max="5" width="1.5703125" customWidth="1"/>
    <col min="6" max="6" width="15.5703125" customWidth="1"/>
    <col min="7" max="7" width="5.5703125" customWidth="1"/>
    <col min="8" max="8" width="15.5703125" customWidth="1"/>
    <col min="9" max="9" width="1.5703125" customWidth="1"/>
    <col min="10" max="10" width="15.5703125" customWidth="1"/>
    <col min="11" max="11" width="5.5703125" customWidth="1"/>
    <col min="12" max="12" width="15.5703125" customWidth="1"/>
    <col min="13" max="13" width="1.5703125" customWidth="1"/>
    <col min="14" max="14" width="15.5703125" customWidth="1"/>
    <col min="15" max="15" width="5.5703125" customWidth="1"/>
    <col min="16" max="16" width="15.5703125" customWidth="1"/>
    <col min="17" max="17" width="1.5703125" customWidth="1"/>
    <col min="18" max="18" width="15.5703125" customWidth="1"/>
    <col min="19" max="19" width="1.5703125" customWidth="1"/>
    <col min="20" max="20" width="15.5703125" customWidth="1"/>
    <col min="21" max="21" width="5.5703125" customWidth="1"/>
    <col min="22" max="22" width="1.5703125" customWidth="1"/>
    <col min="23" max="23" width="15.5703125" customWidth="1"/>
    <col min="24" max="24" width="1.5703125" customWidth="1"/>
    <col min="25" max="25" width="15.5703125" customWidth="1"/>
    <col min="26" max="26" width="1.5703125" customWidth="1"/>
    <col min="27" max="27" width="12.5703125" customWidth="1"/>
    <col min="28" max="28" width="1.5703125" customWidth="1"/>
  </cols>
  <sheetData>
    <row r="1" spans="1:28" x14ac:dyDescent="0.25">
      <c r="A1" s="380" t="s">
        <v>0</v>
      </c>
      <c r="B1" s="50"/>
      <c r="C1" s="14"/>
      <c r="G1" s="14"/>
      <c r="K1" s="14"/>
      <c r="O1" s="14"/>
      <c r="U1" s="14"/>
      <c r="V1" s="14"/>
      <c r="X1" s="14"/>
      <c r="Z1" s="14"/>
    </row>
    <row r="2" spans="1:28" x14ac:dyDescent="0.25">
      <c r="A2" s="15"/>
      <c r="B2" s="15"/>
      <c r="C2" s="15"/>
      <c r="G2" s="15"/>
      <c r="K2" s="15"/>
      <c r="O2" s="15"/>
      <c r="U2" s="15"/>
      <c r="V2" s="15"/>
      <c r="X2" s="15"/>
      <c r="Z2" s="15"/>
    </row>
    <row r="3" spans="1:28" x14ac:dyDescent="0.25">
      <c r="A3" s="15"/>
      <c r="B3" s="15"/>
      <c r="C3" s="15"/>
      <c r="G3" s="15"/>
      <c r="K3" s="15"/>
      <c r="O3" s="15"/>
      <c r="U3" s="15"/>
      <c r="V3" s="15"/>
      <c r="X3" s="15"/>
      <c r="Z3" s="15"/>
    </row>
    <row r="4" spans="1:28" ht="15.75" thickBot="1" x14ac:dyDescent="0.3">
      <c r="A4" s="23"/>
      <c r="B4" s="49"/>
      <c r="C4" s="16"/>
      <c r="D4" s="36" t="s">
        <v>13</v>
      </c>
      <c r="E4" s="16"/>
      <c r="F4" s="37" t="s">
        <v>14</v>
      </c>
      <c r="G4" s="16"/>
      <c r="H4" s="36" t="s">
        <v>15</v>
      </c>
      <c r="I4" s="16"/>
      <c r="J4" s="37" t="s">
        <v>16</v>
      </c>
      <c r="K4" s="16"/>
      <c r="L4" s="36" t="s">
        <v>17</v>
      </c>
      <c r="M4" s="16"/>
      <c r="N4" s="37" t="s">
        <v>18</v>
      </c>
      <c r="O4" s="16"/>
      <c r="P4" s="36" t="s">
        <v>362</v>
      </c>
      <c r="Q4" s="16"/>
      <c r="R4" s="37" t="s">
        <v>12</v>
      </c>
      <c r="S4" s="16"/>
      <c r="T4" s="36" t="s">
        <v>19</v>
      </c>
      <c r="U4" s="16"/>
      <c r="V4" s="52"/>
      <c r="W4" s="53" t="s">
        <v>363</v>
      </c>
      <c r="X4" s="55"/>
      <c r="Y4" s="266" t="s">
        <v>335</v>
      </c>
      <c r="Z4" s="55"/>
      <c r="AA4" s="53" t="s">
        <v>19</v>
      </c>
      <c r="AB4" s="54"/>
    </row>
    <row r="5" spans="1:28" x14ac:dyDescent="0.25">
      <c r="A5" s="15"/>
      <c r="B5" s="15"/>
      <c r="C5" s="15"/>
      <c r="D5" s="15"/>
      <c r="E5" s="15"/>
      <c r="F5" s="15"/>
      <c r="H5" s="15"/>
      <c r="I5" s="15"/>
      <c r="J5" s="15"/>
      <c r="L5" s="15"/>
      <c r="M5" s="15"/>
      <c r="N5" s="15"/>
      <c r="P5" s="15"/>
      <c r="Q5" s="15"/>
      <c r="R5" s="15"/>
      <c r="S5" s="15"/>
      <c r="T5" s="14"/>
      <c r="V5" s="267"/>
      <c r="W5" s="15"/>
      <c r="X5" s="15"/>
      <c r="Y5" s="15"/>
      <c r="Z5" s="15"/>
      <c r="AB5" s="17"/>
    </row>
    <row r="6" spans="1:28" ht="26.25" x14ac:dyDescent="0.25">
      <c r="A6" s="39" t="s">
        <v>434</v>
      </c>
      <c r="B6" s="51" t="s">
        <v>20</v>
      </c>
      <c r="C6" s="15"/>
      <c r="D6" s="40">
        <v>421824</v>
      </c>
      <c r="E6" s="26"/>
      <c r="F6" s="41">
        <v>390826</v>
      </c>
      <c r="G6" s="18"/>
      <c r="H6" s="40">
        <v>497724</v>
      </c>
      <c r="I6" s="26"/>
      <c r="J6" s="41">
        <v>406761</v>
      </c>
      <c r="K6" s="18"/>
      <c r="L6" s="40">
        <v>484880</v>
      </c>
      <c r="M6" s="26"/>
      <c r="N6" s="41">
        <v>414688</v>
      </c>
      <c r="O6" s="18"/>
      <c r="P6" s="40">
        <v>514484</v>
      </c>
      <c r="Q6" s="26"/>
      <c r="R6" s="41">
        <v>426363</v>
      </c>
      <c r="S6" s="26"/>
      <c r="T6" s="288">
        <v>20.7</v>
      </c>
      <c r="U6" s="18"/>
      <c r="V6" s="289"/>
      <c r="W6" s="290">
        <v>1918912</v>
      </c>
      <c r="X6" s="26"/>
      <c r="Y6" s="291">
        <v>1638638</v>
      </c>
      <c r="Z6" s="26"/>
      <c r="AA6" s="292">
        <v>17.100000000000001</v>
      </c>
      <c r="AB6" s="293"/>
    </row>
    <row r="7" spans="1:28" x14ac:dyDescent="0.25">
      <c r="A7" s="31"/>
      <c r="B7" s="31"/>
      <c r="C7" s="15"/>
      <c r="D7" s="33"/>
      <c r="E7" s="34"/>
      <c r="F7" s="27"/>
      <c r="H7" s="33"/>
      <c r="I7" s="34"/>
      <c r="J7" s="27"/>
      <c r="L7" s="33"/>
      <c r="M7" s="34"/>
      <c r="N7" s="27"/>
      <c r="P7" s="33"/>
      <c r="Q7" s="34"/>
      <c r="R7" s="27"/>
      <c r="S7" s="34"/>
      <c r="T7" s="294"/>
      <c r="V7" s="267"/>
      <c r="W7" s="295"/>
      <c r="X7" s="34"/>
      <c r="Y7" s="27"/>
      <c r="Z7" s="34"/>
      <c r="AA7" s="158"/>
      <c r="AB7" s="293"/>
    </row>
    <row r="8" spans="1:28" x14ac:dyDescent="0.25">
      <c r="A8" s="39" t="s">
        <v>21</v>
      </c>
      <c r="B8" s="51" t="s">
        <v>22</v>
      </c>
      <c r="C8" s="15"/>
      <c r="D8" s="40">
        <v>16883</v>
      </c>
      <c r="E8" s="26"/>
      <c r="F8" s="41">
        <v>14282</v>
      </c>
      <c r="G8" s="18"/>
      <c r="H8" s="40">
        <v>17286</v>
      </c>
      <c r="I8" s="26"/>
      <c r="J8" s="41">
        <v>15588</v>
      </c>
      <c r="K8" s="18"/>
      <c r="L8" s="40">
        <v>16221</v>
      </c>
      <c r="M8" s="26"/>
      <c r="N8" s="41">
        <v>14691</v>
      </c>
      <c r="O8" s="18"/>
      <c r="P8" s="40">
        <v>19475</v>
      </c>
      <c r="Q8" s="26"/>
      <c r="R8" s="41">
        <v>17192</v>
      </c>
      <c r="S8" s="26"/>
      <c r="T8" s="288">
        <v>13.3</v>
      </c>
      <c r="U8" s="18"/>
      <c r="V8" s="289"/>
      <c r="W8" s="290">
        <v>69865</v>
      </c>
      <c r="X8" s="26"/>
      <c r="Y8" s="291">
        <v>61753</v>
      </c>
      <c r="Z8" s="26"/>
      <c r="AA8" s="292">
        <v>13.1</v>
      </c>
      <c r="AB8" s="293"/>
    </row>
    <row r="9" spans="1:28" x14ac:dyDescent="0.25">
      <c r="A9" s="31"/>
      <c r="B9" s="31"/>
      <c r="C9" s="15"/>
      <c r="D9" s="33"/>
      <c r="E9" s="34"/>
      <c r="F9" s="27"/>
      <c r="H9" s="33"/>
      <c r="I9" s="34"/>
      <c r="J9" s="27"/>
      <c r="L9" s="33"/>
      <c r="M9" s="34"/>
      <c r="N9" s="27"/>
      <c r="P9" s="33"/>
      <c r="Q9" s="34"/>
      <c r="R9" s="27"/>
      <c r="S9" s="34"/>
      <c r="T9" s="294"/>
      <c r="V9" s="267"/>
      <c r="W9" s="295"/>
      <c r="X9" s="34"/>
      <c r="Y9" s="27"/>
      <c r="Z9" s="34"/>
      <c r="AA9" s="158"/>
      <c r="AB9" s="293"/>
    </row>
    <row r="10" spans="1:28" x14ac:dyDescent="0.25">
      <c r="A10" s="39" t="s">
        <v>23</v>
      </c>
      <c r="B10" s="51" t="s">
        <v>22</v>
      </c>
      <c r="C10" s="15"/>
      <c r="D10" s="40">
        <v>1816</v>
      </c>
      <c r="E10" s="26"/>
      <c r="F10" s="41">
        <v>3468</v>
      </c>
      <c r="G10" s="18"/>
      <c r="H10" s="40">
        <v>1601</v>
      </c>
      <c r="I10" s="26"/>
      <c r="J10" s="41">
        <v>1465</v>
      </c>
      <c r="K10" s="18"/>
      <c r="L10" s="40">
        <v>1178</v>
      </c>
      <c r="M10" s="26"/>
      <c r="N10" s="41">
        <v>1317</v>
      </c>
      <c r="O10" s="18"/>
      <c r="P10" s="40">
        <v>1686</v>
      </c>
      <c r="Q10" s="26"/>
      <c r="R10" s="41">
        <v>1301</v>
      </c>
      <c r="S10" s="26"/>
      <c r="T10" s="352">
        <v>29.6</v>
      </c>
      <c r="U10" s="18"/>
      <c r="V10" s="289"/>
      <c r="W10" s="431">
        <v>6280</v>
      </c>
      <c r="X10" s="26"/>
      <c r="Y10" s="291">
        <v>7550</v>
      </c>
      <c r="Z10" s="26"/>
      <c r="AA10" s="292">
        <v>-16.8</v>
      </c>
      <c r="AB10" s="293"/>
    </row>
    <row r="11" spans="1:28" x14ac:dyDescent="0.25">
      <c r="A11" s="31"/>
      <c r="B11" s="31"/>
      <c r="C11" s="15"/>
      <c r="D11" s="35"/>
      <c r="E11" s="21"/>
      <c r="F11" s="22"/>
      <c r="H11" s="35"/>
      <c r="I11" s="21"/>
      <c r="J11" s="22"/>
      <c r="L11" s="35"/>
      <c r="M11" s="21"/>
      <c r="N11" s="22"/>
      <c r="P11" s="35"/>
      <c r="Q11" s="21"/>
      <c r="R11" s="22"/>
      <c r="S11" s="21"/>
      <c r="T11" s="296"/>
      <c r="V11" s="267"/>
      <c r="W11" s="35"/>
      <c r="X11" s="21"/>
      <c r="Y11" s="22"/>
      <c r="Z11" s="21"/>
      <c r="AB11" s="17"/>
    </row>
    <row r="12" spans="1:28" x14ac:dyDescent="0.25">
      <c r="A12" s="39" t="s">
        <v>24</v>
      </c>
      <c r="B12" s="51" t="s">
        <v>25</v>
      </c>
      <c r="C12" s="15"/>
      <c r="D12" s="43">
        <v>10.8</v>
      </c>
      <c r="E12" s="42"/>
      <c r="F12" s="44">
        <v>24.3</v>
      </c>
      <c r="G12" s="18"/>
      <c r="H12" s="43">
        <v>9.3000000000000007</v>
      </c>
      <c r="I12" s="42"/>
      <c r="J12" s="44">
        <v>9.4</v>
      </c>
      <c r="K12" s="18"/>
      <c r="L12" s="43">
        <v>7.3</v>
      </c>
      <c r="M12" s="42"/>
      <c r="N12" s="44">
        <v>9</v>
      </c>
      <c r="O12" s="18"/>
      <c r="P12" s="43">
        <v>8.6999999999999993</v>
      </c>
      <c r="Q12" s="42"/>
      <c r="R12" s="44">
        <v>7.6</v>
      </c>
      <c r="S12" s="42"/>
      <c r="T12" s="353" t="s">
        <v>398</v>
      </c>
      <c r="U12" s="18"/>
      <c r="V12" s="289"/>
      <c r="W12" s="297">
        <v>9</v>
      </c>
      <c r="X12" s="42"/>
      <c r="Y12" s="298">
        <v>12.2</v>
      </c>
      <c r="Z12" s="26"/>
      <c r="AA12" s="299" t="s">
        <v>396</v>
      </c>
      <c r="AB12" s="293"/>
    </row>
    <row r="13" spans="1:28" x14ac:dyDescent="0.25">
      <c r="A13" s="31"/>
      <c r="B13" s="31"/>
      <c r="C13" s="15"/>
      <c r="D13" s="35"/>
      <c r="E13" s="21"/>
      <c r="F13" s="22"/>
      <c r="H13" s="35"/>
      <c r="I13" s="21"/>
      <c r="J13" s="22"/>
      <c r="L13" s="35"/>
      <c r="M13" s="21"/>
      <c r="N13" s="22"/>
      <c r="P13" s="35"/>
      <c r="Q13" s="21"/>
      <c r="R13" s="22"/>
      <c r="S13" s="21"/>
      <c r="T13" s="296"/>
      <c r="V13" s="267"/>
      <c r="W13" s="35"/>
      <c r="X13" s="21"/>
      <c r="Y13" s="22"/>
      <c r="Z13" s="21"/>
      <c r="AB13" s="17"/>
    </row>
    <row r="14" spans="1:28" x14ac:dyDescent="0.25">
      <c r="A14" s="39" t="s">
        <v>26</v>
      </c>
      <c r="B14" s="51" t="s">
        <v>22</v>
      </c>
      <c r="C14" s="15"/>
      <c r="D14" s="40">
        <v>1710</v>
      </c>
      <c r="E14" s="26"/>
      <c r="F14" s="41">
        <v>1638</v>
      </c>
      <c r="G14" s="18"/>
      <c r="H14" s="40">
        <v>172</v>
      </c>
      <c r="I14" s="26"/>
      <c r="J14" s="41">
        <v>956</v>
      </c>
      <c r="K14" s="18"/>
      <c r="L14" s="40">
        <v>1616</v>
      </c>
      <c r="M14" s="26"/>
      <c r="N14" s="41">
        <v>1985</v>
      </c>
      <c r="O14" s="18"/>
      <c r="P14" s="40">
        <v>1242</v>
      </c>
      <c r="Q14" s="26"/>
      <c r="R14" s="41">
        <v>229</v>
      </c>
      <c r="S14" s="26"/>
      <c r="T14" s="292" t="s">
        <v>78</v>
      </c>
      <c r="U14" s="18"/>
      <c r="V14" s="289"/>
      <c r="W14" s="290">
        <v>4740</v>
      </c>
      <c r="X14" s="26"/>
      <c r="Y14" s="291">
        <v>4808</v>
      </c>
      <c r="Z14" s="26"/>
      <c r="AA14" s="292">
        <v>-1.4</v>
      </c>
      <c r="AB14" s="293"/>
    </row>
    <row r="15" spans="1:28" x14ac:dyDescent="0.25">
      <c r="A15" s="31"/>
      <c r="B15" s="31"/>
      <c r="C15" s="15"/>
      <c r="D15" s="33"/>
      <c r="E15" s="34"/>
      <c r="F15" s="27"/>
      <c r="H15" s="33"/>
      <c r="I15" s="34"/>
      <c r="J15" s="27"/>
      <c r="L15" s="33"/>
      <c r="M15" s="34"/>
      <c r="N15" s="27"/>
      <c r="P15" s="33"/>
      <c r="Q15" s="34"/>
      <c r="R15" s="27"/>
      <c r="S15" s="34"/>
      <c r="T15" s="295"/>
      <c r="V15" s="267"/>
      <c r="W15" s="33"/>
      <c r="X15" s="34"/>
      <c r="Y15" s="27"/>
      <c r="Z15" s="34"/>
      <c r="AB15" s="17"/>
    </row>
    <row r="16" spans="1:28" x14ac:dyDescent="0.25">
      <c r="A16" s="39" t="s">
        <v>27</v>
      </c>
      <c r="B16" s="51" t="s">
        <v>25</v>
      </c>
      <c r="C16" s="15"/>
      <c r="D16" s="43">
        <v>6.8</v>
      </c>
      <c r="E16" s="42"/>
      <c r="F16" s="44">
        <v>7.2</v>
      </c>
      <c r="G16" s="18"/>
      <c r="H16" s="43">
        <v>5.7</v>
      </c>
      <c r="I16" s="42"/>
      <c r="J16" s="44">
        <v>6.9</v>
      </c>
      <c r="K16" s="18"/>
      <c r="L16" s="43">
        <v>9.6999999999999993</v>
      </c>
      <c r="M16" s="42"/>
      <c r="N16" s="44">
        <v>7.7</v>
      </c>
      <c r="O16" s="18"/>
      <c r="P16" s="43">
        <v>8.9</v>
      </c>
      <c r="Q16" s="42"/>
      <c r="R16" s="44">
        <v>7.5</v>
      </c>
      <c r="S16" s="42"/>
      <c r="T16" s="353" t="s">
        <v>399</v>
      </c>
      <c r="U16" s="18"/>
      <c r="V16" s="289"/>
      <c r="W16" s="297">
        <v>7.8</v>
      </c>
      <c r="X16" s="42"/>
      <c r="Y16" s="298">
        <v>7.3</v>
      </c>
      <c r="Z16" s="26"/>
      <c r="AA16" s="299" t="s">
        <v>397</v>
      </c>
      <c r="AB16" s="293"/>
    </row>
    <row r="17" spans="1:28" x14ac:dyDescent="0.25">
      <c r="A17" s="31"/>
      <c r="B17" s="31"/>
      <c r="C17" s="15"/>
      <c r="D17" s="45"/>
      <c r="E17" s="46"/>
      <c r="F17" s="47"/>
      <c r="H17" s="45"/>
      <c r="I17" s="46"/>
      <c r="J17" s="47"/>
      <c r="L17" s="45"/>
      <c r="M17" s="46"/>
      <c r="N17" s="47"/>
      <c r="P17" s="45"/>
      <c r="Q17" s="46"/>
      <c r="R17" s="47"/>
      <c r="S17" s="46"/>
      <c r="T17" s="300"/>
      <c r="V17" s="267"/>
      <c r="W17" s="45"/>
      <c r="X17" s="46"/>
      <c r="Y17" s="47"/>
      <c r="Z17" s="34"/>
      <c r="AB17" s="17"/>
    </row>
    <row r="18" spans="1:28" x14ac:dyDescent="0.25">
      <c r="A18" s="39" t="s">
        <v>28</v>
      </c>
      <c r="B18" s="51" t="s">
        <v>25</v>
      </c>
      <c r="C18" s="15"/>
      <c r="D18" s="43">
        <v>3.6</v>
      </c>
      <c r="E18" s="42"/>
      <c r="F18" s="44">
        <v>2</v>
      </c>
      <c r="G18" s="18"/>
      <c r="H18" s="43">
        <v>3.6</v>
      </c>
      <c r="I18" s="42"/>
      <c r="J18" s="44">
        <v>3.6</v>
      </c>
      <c r="K18" s="18"/>
      <c r="L18" s="43">
        <v>4.2</v>
      </c>
      <c r="M18" s="42"/>
      <c r="N18" s="44">
        <v>3.8</v>
      </c>
      <c r="O18" s="18"/>
      <c r="P18" s="43">
        <v>6.8</v>
      </c>
      <c r="Q18" s="42"/>
      <c r="R18" s="44">
        <v>6.9</v>
      </c>
      <c r="S18" s="42"/>
      <c r="T18" s="299" t="s">
        <v>426</v>
      </c>
      <c r="U18" s="18"/>
      <c r="V18" s="289"/>
      <c r="W18" s="297">
        <v>4.7</v>
      </c>
      <c r="X18" s="42"/>
      <c r="Y18" s="298">
        <v>4.2</v>
      </c>
      <c r="Z18" s="26"/>
      <c r="AA18" s="299" t="s">
        <v>397</v>
      </c>
      <c r="AB18" s="293"/>
    </row>
    <row r="19" spans="1:28" x14ac:dyDescent="0.25">
      <c r="G19" s="20"/>
      <c r="K19" s="20"/>
      <c r="O19" s="20"/>
      <c r="U19" s="20"/>
      <c r="V19" s="301"/>
      <c r="W19" s="302"/>
      <c r="X19" s="303"/>
      <c r="Y19" s="304"/>
      <c r="Z19" s="303"/>
      <c r="AA19" s="305"/>
      <c r="AB19" s="306"/>
    </row>
  </sheetData>
  <pageMargins left="0.31496062992125984" right="0.11811023622047245" top="0.15748031496062992" bottom="0.15748031496062992" header="0.31496062992125984" footer="0.31496062992125984"/>
  <pageSetup scale="46"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6"/>
  <sheetViews>
    <sheetView showGridLines="0" zoomScale="75" zoomScaleNormal="75" workbookViewId="0">
      <selection activeCell="G1" sqref="G1"/>
    </sheetView>
  </sheetViews>
  <sheetFormatPr baseColWidth="10" defaultColWidth="11.5703125" defaultRowHeight="15" x14ac:dyDescent="0.25"/>
  <cols>
    <col min="1" max="1" width="40.570312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2.7109375" customWidth="1"/>
    <col min="12" max="12" width="1.5703125" customWidth="1"/>
    <col min="13" max="13" width="12.7109375" customWidth="1"/>
    <col min="14" max="14" width="5.5703125" customWidth="1"/>
    <col min="15" max="15" width="12.7109375" customWidth="1"/>
    <col min="16" max="16" width="1.5703125" customWidth="1"/>
    <col min="17" max="17" width="12.7109375" customWidth="1"/>
    <col min="18" max="18" width="1.5703125" customWidth="1"/>
    <col min="19" max="19" width="12.7109375"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0" x14ac:dyDescent="0.25">
      <c r="A1" s="381" t="s">
        <v>435</v>
      </c>
      <c r="B1" s="67"/>
      <c r="C1" s="67"/>
      <c r="D1" s="67"/>
      <c r="E1" s="67"/>
      <c r="F1" s="67" t="s">
        <v>29</v>
      </c>
      <c r="G1" s="67"/>
      <c r="H1" s="67"/>
      <c r="I1" s="67"/>
      <c r="J1" s="67"/>
      <c r="K1" s="67"/>
      <c r="L1" s="67"/>
      <c r="M1" s="67"/>
      <c r="N1" s="67"/>
      <c r="O1" s="67"/>
      <c r="P1" s="67"/>
      <c r="Q1" s="67"/>
      <c r="R1" s="67"/>
      <c r="S1" s="67"/>
      <c r="T1" s="67" t="s">
        <v>29</v>
      </c>
      <c r="U1" s="67"/>
      <c r="V1" s="67"/>
      <c r="W1" s="67"/>
      <c r="X1" s="57"/>
      <c r="Y1" s="57"/>
      <c r="Z1" s="67"/>
    </row>
    <row r="2" spans="1:30" x14ac:dyDescent="0.25">
      <c r="A2" s="57"/>
      <c r="B2" s="57"/>
      <c r="C2" s="57"/>
      <c r="D2" s="57"/>
      <c r="E2" s="57"/>
      <c r="F2" s="57"/>
      <c r="G2" s="57"/>
      <c r="H2" s="57"/>
      <c r="I2" s="57"/>
      <c r="J2" s="57"/>
      <c r="K2" s="57"/>
      <c r="L2" s="57"/>
      <c r="M2" s="57"/>
      <c r="N2" s="57"/>
      <c r="O2" s="57"/>
      <c r="P2" s="57"/>
      <c r="Q2" s="57"/>
      <c r="R2" s="57"/>
      <c r="S2" s="57"/>
      <c r="T2" s="57"/>
      <c r="U2" s="57"/>
      <c r="V2" s="57"/>
      <c r="W2" s="57"/>
      <c r="X2" s="57"/>
      <c r="Y2" s="57"/>
      <c r="Z2" s="57"/>
    </row>
    <row r="3" spans="1:30" x14ac:dyDescent="0.25">
      <c r="A3" s="57"/>
      <c r="B3" s="57"/>
      <c r="C3" s="57"/>
      <c r="D3" s="57"/>
      <c r="E3" s="57"/>
      <c r="F3" s="57"/>
      <c r="G3" s="57"/>
      <c r="H3" s="57"/>
      <c r="I3" s="57"/>
      <c r="J3" s="57"/>
      <c r="K3" s="57"/>
      <c r="L3" s="57"/>
      <c r="M3" s="57"/>
      <c r="N3" s="57"/>
      <c r="O3" s="57"/>
      <c r="P3" s="57"/>
      <c r="Q3" s="57"/>
      <c r="R3" s="57"/>
      <c r="S3" s="57"/>
      <c r="T3" s="57"/>
      <c r="U3" s="57"/>
      <c r="V3" s="57"/>
      <c r="W3" s="57"/>
      <c r="X3" s="57"/>
      <c r="Y3" s="57"/>
      <c r="Z3" s="57"/>
    </row>
    <row r="4" spans="1:30" ht="15.75" thickBot="1" x14ac:dyDescent="0.3">
      <c r="A4" s="67"/>
      <c r="B4" s="57"/>
      <c r="C4" s="36" t="s">
        <v>13</v>
      </c>
      <c r="D4" s="16"/>
      <c r="E4" s="37" t="s">
        <v>14</v>
      </c>
      <c r="F4" s="16"/>
      <c r="G4" s="36" t="s">
        <v>15</v>
      </c>
      <c r="H4" s="16"/>
      <c r="I4" s="37" t="s">
        <v>16</v>
      </c>
      <c r="J4" s="16"/>
      <c r="K4" s="36" t="s">
        <v>17</v>
      </c>
      <c r="L4" s="16"/>
      <c r="M4" s="37" t="s">
        <v>18</v>
      </c>
      <c r="N4" s="16"/>
      <c r="O4" s="36" t="s">
        <v>362</v>
      </c>
      <c r="P4" s="16"/>
      <c r="Q4" s="37" t="s">
        <v>12</v>
      </c>
      <c r="R4" s="16"/>
      <c r="S4" s="36" t="s">
        <v>19</v>
      </c>
      <c r="T4" s="16"/>
      <c r="U4" s="52"/>
      <c r="V4" s="53" t="s">
        <v>363</v>
      </c>
      <c r="W4" s="55"/>
      <c r="X4" s="266" t="s">
        <v>364</v>
      </c>
      <c r="Y4" s="55"/>
      <c r="Z4" s="53" t="s">
        <v>19</v>
      </c>
      <c r="AA4" s="54"/>
    </row>
    <row r="5" spans="1:30" x14ac:dyDescent="0.25">
      <c r="A5" s="67"/>
      <c r="B5" s="57"/>
      <c r="C5" s="16"/>
      <c r="D5" s="16"/>
      <c r="E5" s="24"/>
      <c r="F5" s="58"/>
      <c r="G5" s="16"/>
      <c r="H5" s="16"/>
      <c r="I5" s="24"/>
      <c r="J5" s="58"/>
      <c r="K5" s="16"/>
      <c r="L5" s="16"/>
      <c r="M5" s="24"/>
      <c r="N5" s="58"/>
      <c r="O5" s="16"/>
      <c r="P5" s="16"/>
      <c r="Q5" s="24"/>
      <c r="R5" s="16"/>
      <c r="S5" s="16"/>
      <c r="T5" s="58"/>
      <c r="U5" s="87"/>
      <c r="V5" s="16"/>
      <c r="W5" s="16"/>
      <c r="X5" s="24"/>
      <c r="Y5" s="16"/>
      <c r="Z5" s="16"/>
      <c r="AA5" s="17"/>
    </row>
    <row r="6" spans="1:30" x14ac:dyDescent="0.25">
      <c r="A6" s="116" t="s">
        <v>30</v>
      </c>
      <c r="B6" s="57"/>
      <c r="C6" s="19">
        <v>185190</v>
      </c>
      <c r="D6" s="70"/>
      <c r="E6" s="79">
        <v>134658</v>
      </c>
      <c r="F6" s="70"/>
      <c r="G6" s="19">
        <v>168511</v>
      </c>
      <c r="H6" s="70"/>
      <c r="I6" s="79">
        <v>122112</v>
      </c>
      <c r="J6" s="70"/>
      <c r="K6" s="19">
        <v>140953</v>
      </c>
      <c r="L6" s="70"/>
      <c r="M6" s="79">
        <v>119756</v>
      </c>
      <c r="N6" s="70"/>
      <c r="O6" s="19">
        <v>173099</v>
      </c>
      <c r="P6" s="70"/>
      <c r="Q6" s="79">
        <v>157267</v>
      </c>
      <c r="R6" s="70"/>
      <c r="S6" s="346">
        <v>10.1</v>
      </c>
      <c r="T6" s="70"/>
      <c r="U6" s="88"/>
      <c r="V6" s="19">
        <v>667753</v>
      </c>
      <c r="W6" s="70"/>
      <c r="X6" s="308">
        <v>533793</v>
      </c>
      <c r="Y6" s="30"/>
      <c r="Z6" s="450">
        <v>25.1</v>
      </c>
      <c r="AA6" s="17"/>
      <c r="AC6" s="72"/>
      <c r="AD6" s="72"/>
    </row>
    <row r="7" spans="1:30" x14ac:dyDescent="0.25">
      <c r="A7" s="117" t="s">
        <v>31</v>
      </c>
      <c r="B7" s="57"/>
      <c r="C7" s="80">
        <v>114077</v>
      </c>
      <c r="D7" s="71"/>
      <c r="E7" s="80">
        <v>90904</v>
      </c>
      <c r="F7" s="71"/>
      <c r="G7" s="80">
        <v>99611</v>
      </c>
      <c r="H7" s="71"/>
      <c r="I7" s="80">
        <v>72880</v>
      </c>
      <c r="J7" s="71"/>
      <c r="K7" s="80">
        <v>78860</v>
      </c>
      <c r="L7" s="71"/>
      <c r="M7" s="80">
        <v>75848</v>
      </c>
      <c r="N7" s="71"/>
      <c r="O7" s="80">
        <v>111326</v>
      </c>
      <c r="P7" s="71"/>
      <c r="Q7" s="80">
        <v>93349</v>
      </c>
      <c r="R7" s="71"/>
      <c r="S7" s="309">
        <v>19.3</v>
      </c>
      <c r="T7" s="71"/>
      <c r="U7" s="89"/>
      <c r="V7" s="80">
        <v>403874</v>
      </c>
      <c r="W7" s="71"/>
      <c r="X7" s="310">
        <v>332981</v>
      </c>
      <c r="Y7" s="63"/>
      <c r="Z7" s="451">
        <v>21.3</v>
      </c>
      <c r="AA7" s="17"/>
      <c r="AC7" s="72"/>
      <c r="AD7" s="72"/>
    </row>
    <row r="8" spans="1:30" x14ac:dyDescent="0.25">
      <c r="A8" s="118" t="s">
        <v>32</v>
      </c>
      <c r="B8" s="57"/>
      <c r="C8" s="81">
        <v>42565</v>
      </c>
      <c r="D8" s="71"/>
      <c r="E8" s="81">
        <v>36437</v>
      </c>
      <c r="F8" s="71"/>
      <c r="G8" s="81">
        <v>44922</v>
      </c>
      <c r="H8" s="71"/>
      <c r="I8" s="81">
        <v>36665</v>
      </c>
      <c r="J8" s="71"/>
      <c r="K8" s="287">
        <v>34506</v>
      </c>
      <c r="L8" s="71"/>
      <c r="M8" s="81">
        <v>30637</v>
      </c>
      <c r="N8" s="71"/>
      <c r="O8" s="287">
        <v>40741</v>
      </c>
      <c r="P8" s="71"/>
      <c r="Q8" s="81">
        <v>45388</v>
      </c>
      <c r="R8" s="71"/>
      <c r="S8" s="311">
        <v>-10.199999999999999</v>
      </c>
      <c r="T8" s="71"/>
      <c r="U8" s="89"/>
      <c r="V8" s="81">
        <v>162734</v>
      </c>
      <c r="W8" s="71"/>
      <c r="X8" s="312">
        <v>149127</v>
      </c>
      <c r="Y8" s="63"/>
      <c r="Z8" s="452">
        <v>9.1</v>
      </c>
      <c r="AA8" s="17"/>
      <c r="AC8" s="72"/>
      <c r="AD8" s="72"/>
    </row>
    <row r="9" spans="1:30" x14ac:dyDescent="0.25">
      <c r="A9" s="118" t="s">
        <v>33</v>
      </c>
      <c r="B9" s="57"/>
      <c r="C9" s="81">
        <v>28548</v>
      </c>
      <c r="D9" s="71"/>
      <c r="E9" s="81">
        <v>7317</v>
      </c>
      <c r="F9" s="71"/>
      <c r="G9" s="81">
        <v>23978</v>
      </c>
      <c r="H9" s="71"/>
      <c r="I9" s="81">
        <v>12567</v>
      </c>
      <c r="J9" s="71"/>
      <c r="K9" s="81">
        <v>27587</v>
      </c>
      <c r="L9" s="71"/>
      <c r="M9" s="81">
        <v>13271</v>
      </c>
      <c r="N9" s="71"/>
      <c r="O9" s="81">
        <v>21032</v>
      </c>
      <c r="P9" s="71"/>
      <c r="Q9" s="81">
        <v>18530</v>
      </c>
      <c r="R9" s="71"/>
      <c r="S9" s="311">
        <v>13.5</v>
      </c>
      <c r="T9" s="71"/>
      <c r="U9" s="89"/>
      <c r="V9" s="81">
        <v>101145</v>
      </c>
      <c r="W9" s="71"/>
      <c r="X9" s="312">
        <v>51685</v>
      </c>
      <c r="Y9" s="63"/>
      <c r="Z9" s="452">
        <v>95.7</v>
      </c>
      <c r="AA9" s="17"/>
      <c r="AC9" s="72"/>
      <c r="AD9" s="72"/>
    </row>
    <row r="10" spans="1:30" x14ac:dyDescent="0.25">
      <c r="A10" s="116" t="s">
        <v>34</v>
      </c>
      <c r="B10" s="57"/>
      <c r="C10" s="19">
        <v>301297</v>
      </c>
      <c r="D10" s="70"/>
      <c r="E10" s="79">
        <v>280877</v>
      </c>
      <c r="F10" s="70"/>
      <c r="G10" s="19">
        <v>326597</v>
      </c>
      <c r="H10" s="70"/>
      <c r="I10" s="79">
        <v>277957</v>
      </c>
      <c r="J10" s="70"/>
      <c r="K10" s="19">
        <v>306681</v>
      </c>
      <c r="L10" s="70"/>
      <c r="M10" s="79">
        <v>308531</v>
      </c>
      <c r="N10" s="70"/>
      <c r="O10" s="19">
        <v>335014</v>
      </c>
      <c r="P10" s="70"/>
      <c r="Q10" s="79">
        <v>290428</v>
      </c>
      <c r="R10" s="70"/>
      <c r="S10" s="346">
        <v>15.4</v>
      </c>
      <c r="T10" s="70"/>
      <c r="U10" s="88"/>
      <c r="V10" s="19">
        <v>1269589</v>
      </c>
      <c r="W10" s="70"/>
      <c r="X10" s="308">
        <v>1157793</v>
      </c>
      <c r="Y10" s="30"/>
      <c r="Z10" s="450">
        <v>9.6999999999999993</v>
      </c>
      <c r="AA10" s="17"/>
      <c r="AC10" s="72"/>
      <c r="AD10" s="72"/>
    </row>
    <row r="11" spans="1:30" x14ac:dyDescent="0.25">
      <c r="A11" s="118" t="s">
        <v>35</v>
      </c>
      <c r="B11" s="57"/>
      <c r="C11" s="81">
        <v>49185</v>
      </c>
      <c r="D11" s="71"/>
      <c r="E11" s="81">
        <v>39860</v>
      </c>
      <c r="F11" s="71"/>
      <c r="G11" s="81">
        <v>43496</v>
      </c>
      <c r="H11" s="71"/>
      <c r="I11" s="81">
        <v>47417</v>
      </c>
      <c r="J11" s="71"/>
      <c r="K11" s="81">
        <v>37283</v>
      </c>
      <c r="L11" s="71"/>
      <c r="M11" s="81">
        <v>43329</v>
      </c>
      <c r="N11" s="71"/>
      <c r="O11" s="81">
        <v>46529</v>
      </c>
      <c r="P11" s="71"/>
      <c r="Q11" s="81">
        <v>39412</v>
      </c>
      <c r="R11" s="71"/>
      <c r="S11" s="311">
        <v>18.100000000000001</v>
      </c>
      <c r="T11" s="71"/>
      <c r="U11" s="89"/>
      <c r="V11" s="81">
        <v>176493</v>
      </c>
      <c r="W11" s="71"/>
      <c r="X11" s="312">
        <v>170018</v>
      </c>
      <c r="Y11" s="63"/>
      <c r="Z11" s="452">
        <v>3.8</v>
      </c>
      <c r="AA11" s="17"/>
      <c r="AC11" s="72"/>
      <c r="AD11" s="72"/>
    </row>
    <row r="12" spans="1:30" x14ac:dyDescent="0.25">
      <c r="A12" s="118" t="s">
        <v>36</v>
      </c>
      <c r="B12" s="57"/>
      <c r="C12" s="81">
        <v>13103</v>
      </c>
      <c r="D12" s="71"/>
      <c r="E12" s="81">
        <v>12024</v>
      </c>
      <c r="F12" s="71"/>
      <c r="G12" s="81">
        <v>13557</v>
      </c>
      <c r="H12" s="71"/>
      <c r="I12" s="81">
        <v>13392</v>
      </c>
      <c r="J12" s="71"/>
      <c r="K12" s="81">
        <v>12123</v>
      </c>
      <c r="L12" s="71"/>
      <c r="M12" s="81">
        <v>11216</v>
      </c>
      <c r="N12" s="71"/>
      <c r="O12" s="81">
        <v>14772</v>
      </c>
      <c r="P12" s="71"/>
      <c r="Q12" s="81">
        <v>13670</v>
      </c>
      <c r="R12" s="71"/>
      <c r="S12" s="311">
        <v>8.1</v>
      </c>
      <c r="T12" s="71"/>
      <c r="U12" s="89"/>
      <c r="V12" s="81">
        <v>53555</v>
      </c>
      <c r="W12" s="71"/>
      <c r="X12" s="312">
        <v>50302</v>
      </c>
      <c r="Y12" s="63"/>
      <c r="Z12" s="452">
        <v>6.5</v>
      </c>
      <c r="AA12" s="17"/>
      <c r="AC12" s="72"/>
      <c r="AD12" s="72"/>
    </row>
    <row r="13" spans="1:30" x14ac:dyDescent="0.25">
      <c r="A13" s="118" t="s">
        <v>37</v>
      </c>
      <c r="B13" s="57"/>
      <c r="C13" s="81">
        <v>106159</v>
      </c>
      <c r="D13" s="71"/>
      <c r="E13" s="81">
        <v>89062</v>
      </c>
      <c r="F13" s="71"/>
      <c r="G13" s="81">
        <v>106605</v>
      </c>
      <c r="H13" s="71"/>
      <c r="I13" s="81">
        <v>113242</v>
      </c>
      <c r="J13" s="71"/>
      <c r="K13" s="81">
        <v>122478</v>
      </c>
      <c r="L13" s="71"/>
      <c r="M13" s="81">
        <v>106973</v>
      </c>
      <c r="N13" s="71"/>
      <c r="O13" s="81">
        <v>136463</v>
      </c>
      <c r="P13" s="71"/>
      <c r="Q13" s="81">
        <v>100653</v>
      </c>
      <c r="R13" s="71"/>
      <c r="S13" s="311">
        <v>35.6</v>
      </c>
      <c r="T13" s="71"/>
      <c r="U13" s="89"/>
      <c r="V13" s="81">
        <v>471705</v>
      </c>
      <c r="W13" s="71"/>
      <c r="X13" s="312">
        <v>409930</v>
      </c>
      <c r="Y13" s="63"/>
      <c r="Z13" s="452">
        <v>15.1</v>
      </c>
      <c r="AA13" s="17"/>
      <c r="AC13" s="72"/>
      <c r="AD13" s="72"/>
    </row>
    <row r="14" spans="1:30" x14ac:dyDescent="0.25">
      <c r="A14" s="118" t="s">
        <v>38</v>
      </c>
      <c r="B14" s="57"/>
      <c r="C14" s="81">
        <v>4823</v>
      </c>
      <c r="D14" s="71"/>
      <c r="E14" s="81">
        <v>11084</v>
      </c>
      <c r="F14" s="71"/>
      <c r="G14" s="81">
        <v>13132</v>
      </c>
      <c r="H14" s="71"/>
      <c r="I14" s="81">
        <v>4755</v>
      </c>
      <c r="J14" s="71"/>
      <c r="K14" s="81">
        <v>10290</v>
      </c>
      <c r="L14" s="71"/>
      <c r="M14" s="81">
        <v>11729</v>
      </c>
      <c r="N14" s="71"/>
      <c r="O14" s="81">
        <v>12385</v>
      </c>
      <c r="P14" s="71"/>
      <c r="Q14" s="81">
        <v>10344</v>
      </c>
      <c r="R14" s="71"/>
      <c r="S14" s="82">
        <v>19.7</v>
      </c>
      <c r="T14" s="71"/>
      <c r="U14" s="89"/>
      <c r="V14" s="81">
        <v>40630</v>
      </c>
      <c r="W14" s="71"/>
      <c r="X14" s="312">
        <v>37912</v>
      </c>
      <c r="Y14" s="63"/>
      <c r="Z14" s="452">
        <v>7.2</v>
      </c>
      <c r="AA14" s="17"/>
      <c r="AC14" s="72"/>
      <c r="AD14" s="72"/>
    </row>
    <row r="15" spans="1:30" x14ac:dyDescent="0.25">
      <c r="A15" s="118" t="s">
        <v>39</v>
      </c>
      <c r="B15" s="57"/>
      <c r="C15" s="81">
        <v>10868</v>
      </c>
      <c r="D15" s="71"/>
      <c r="E15" s="81">
        <v>23135</v>
      </c>
      <c r="F15" s="71"/>
      <c r="G15" s="81">
        <v>19402</v>
      </c>
      <c r="H15" s="71"/>
      <c r="I15" s="81">
        <v>5529</v>
      </c>
      <c r="J15" s="71"/>
      <c r="K15" s="287">
        <v>17257</v>
      </c>
      <c r="L15" s="71"/>
      <c r="M15" s="81">
        <v>27021</v>
      </c>
      <c r="N15" s="71"/>
      <c r="O15" s="287">
        <v>16388</v>
      </c>
      <c r="P15" s="71"/>
      <c r="Q15" s="81">
        <v>14100</v>
      </c>
      <c r="R15" s="71"/>
      <c r="S15" s="82">
        <v>16.2</v>
      </c>
      <c r="T15" s="71"/>
      <c r="U15" s="89"/>
      <c r="V15" s="81">
        <v>63915</v>
      </c>
      <c r="W15" s="71"/>
      <c r="X15" s="312">
        <v>69785</v>
      </c>
      <c r="Y15" s="63"/>
      <c r="Z15" s="452">
        <v>-8.4</v>
      </c>
      <c r="AA15" s="17"/>
      <c r="AC15" s="72"/>
      <c r="AD15" s="72"/>
    </row>
    <row r="16" spans="1:30" x14ac:dyDescent="0.25">
      <c r="A16" s="118" t="s">
        <v>40</v>
      </c>
      <c r="B16" s="57"/>
      <c r="C16" s="81">
        <v>16473</v>
      </c>
      <c r="D16" s="71"/>
      <c r="E16" s="81">
        <v>17872</v>
      </c>
      <c r="F16" s="71"/>
      <c r="G16" s="81">
        <v>17036</v>
      </c>
      <c r="H16" s="71"/>
      <c r="I16" s="81">
        <v>15534</v>
      </c>
      <c r="J16" s="71"/>
      <c r="K16" s="81">
        <v>14722</v>
      </c>
      <c r="L16" s="71"/>
      <c r="M16" s="81">
        <v>26760</v>
      </c>
      <c r="N16" s="71"/>
      <c r="O16" s="81">
        <v>15482</v>
      </c>
      <c r="P16" s="71"/>
      <c r="Q16" s="81">
        <v>16856</v>
      </c>
      <c r="R16" s="71"/>
      <c r="S16" s="311">
        <v>-8.1999999999999993</v>
      </c>
      <c r="T16" s="71"/>
      <c r="U16" s="89"/>
      <c r="V16" s="81">
        <v>63713</v>
      </c>
      <c r="W16" s="71"/>
      <c r="X16" s="312">
        <v>77022</v>
      </c>
      <c r="Y16" s="63"/>
      <c r="Z16" s="452">
        <v>-17.3</v>
      </c>
      <c r="AA16" s="17"/>
      <c r="AC16" s="72"/>
      <c r="AD16" s="72"/>
    </row>
    <row r="17" spans="1:30" x14ac:dyDescent="0.25">
      <c r="A17" s="118" t="s">
        <v>41</v>
      </c>
      <c r="B17" s="57"/>
      <c r="C17" s="81">
        <v>577</v>
      </c>
      <c r="D17" s="71"/>
      <c r="E17" s="81">
        <v>1316</v>
      </c>
      <c r="F17" s="71"/>
      <c r="G17" s="81">
        <v>5108</v>
      </c>
      <c r="H17" s="71"/>
      <c r="I17" s="81">
        <v>3328</v>
      </c>
      <c r="J17" s="71"/>
      <c r="K17" s="81">
        <v>8120</v>
      </c>
      <c r="L17" s="71"/>
      <c r="M17" s="81">
        <v>4252</v>
      </c>
      <c r="N17" s="71"/>
      <c r="O17" s="81">
        <v>10983</v>
      </c>
      <c r="P17" s="71"/>
      <c r="Q17" s="81">
        <v>665</v>
      </c>
      <c r="R17" s="71"/>
      <c r="S17" s="311" t="s">
        <v>78</v>
      </c>
      <c r="T17" s="71"/>
      <c r="U17" s="89"/>
      <c r="V17" s="81">
        <v>24788</v>
      </c>
      <c r="W17" s="71"/>
      <c r="X17" s="312">
        <v>9561</v>
      </c>
      <c r="Y17" s="63"/>
      <c r="Z17" s="452" t="s">
        <v>78</v>
      </c>
      <c r="AA17" s="17"/>
      <c r="AC17" s="72"/>
      <c r="AD17" s="72"/>
    </row>
    <row r="18" spans="1:30" x14ac:dyDescent="0.25">
      <c r="A18" s="118" t="s">
        <v>42</v>
      </c>
      <c r="B18" s="57"/>
      <c r="C18" s="81">
        <v>1216</v>
      </c>
      <c r="D18" s="71"/>
      <c r="E18" s="312">
        <v>135</v>
      </c>
      <c r="F18" s="71"/>
      <c r="G18" s="81">
        <v>333</v>
      </c>
      <c r="H18" s="71"/>
      <c r="I18" s="312">
        <v>47</v>
      </c>
      <c r="J18" s="71"/>
      <c r="K18" s="81">
        <v>1756</v>
      </c>
      <c r="L18" s="71"/>
      <c r="M18" s="312">
        <v>745</v>
      </c>
      <c r="N18" s="71"/>
      <c r="O18" s="81">
        <v>1846</v>
      </c>
      <c r="P18" s="71"/>
      <c r="Q18" s="312">
        <v>1115</v>
      </c>
      <c r="R18" s="71"/>
      <c r="S18" s="311">
        <v>65.599999999999994</v>
      </c>
      <c r="T18" s="71"/>
      <c r="U18" s="89"/>
      <c r="V18" s="81">
        <v>5151</v>
      </c>
      <c r="W18" s="71"/>
      <c r="X18" s="312">
        <v>2042</v>
      </c>
      <c r="Y18" s="63"/>
      <c r="Z18" s="452" t="s">
        <v>78</v>
      </c>
      <c r="AA18" s="17"/>
      <c r="AC18" s="72"/>
      <c r="AD18" s="72"/>
    </row>
    <row r="19" spans="1:30" x14ac:dyDescent="0.25">
      <c r="A19" s="118" t="s">
        <v>43</v>
      </c>
      <c r="B19" s="57"/>
      <c r="C19" s="81">
        <v>44423</v>
      </c>
      <c r="D19" s="71"/>
      <c r="E19" s="312">
        <v>48462</v>
      </c>
      <c r="F19" s="71"/>
      <c r="G19" s="81">
        <v>51634</v>
      </c>
      <c r="H19" s="71"/>
      <c r="I19" s="312">
        <v>38429</v>
      </c>
      <c r="J19" s="71"/>
      <c r="K19" s="81">
        <v>41341</v>
      </c>
      <c r="L19" s="71"/>
      <c r="M19" s="312">
        <v>43364</v>
      </c>
      <c r="N19" s="71"/>
      <c r="O19" s="81">
        <v>38228</v>
      </c>
      <c r="P19" s="71"/>
      <c r="Q19" s="312">
        <v>47873</v>
      </c>
      <c r="R19" s="71"/>
      <c r="S19" s="311">
        <v>-20.100000000000001</v>
      </c>
      <c r="T19" s="71"/>
      <c r="U19" s="89"/>
      <c r="V19" s="81">
        <v>175626</v>
      </c>
      <c r="W19" s="71"/>
      <c r="X19" s="312">
        <v>178128</v>
      </c>
      <c r="Y19" s="63"/>
      <c r="Z19" s="452">
        <v>-1.4</v>
      </c>
      <c r="AA19" s="17"/>
      <c r="AC19" s="72"/>
      <c r="AD19" s="72"/>
    </row>
    <row r="20" spans="1:30" x14ac:dyDescent="0.25">
      <c r="A20" s="118" t="s">
        <v>44</v>
      </c>
      <c r="B20" s="57"/>
      <c r="C20" s="81">
        <v>338</v>
      </c>
      <c r="D20" s="71"/>
      <c r="E20" s="81" t="s">
        <v>45</v>
      </c>
      <c r="F20" s="71"/>
      <c r="G20" s="81">
        <v>306</v>
      </c>
      <c r="H20" s="71"/>
      <c r="I20" s="81">
        <v>39</v>
      </c>
      <c r="J20" s="71"/>
      <c r="K20" s="81">
        <v>376</v>
      </c>
      <c r="L20" s="71"/>
      <c r="M20" s="81">
        <v>406</v>
      </c>
      <c r="N20" s="71"/>
      <c r="O20" s="81">
        <v>344</v>
      </c>
      <c r="P20" s="71"/>
      <c r="Q20" s="81">
        <v>291</v>
      </c>
      <c r="R20" s="71"/>
      <c r="S20" s="82">
        <v>18.2</v>
      </c>
      <c r="T20" s="71"/>
      <c r="U20" s="89"/>
      <c r="V20" s="81">
        <v>1364</v>
      </c>
      <c r="W20" s="71"/>
      <c r="X20" s="312">
        <v>736</v>
      </c>
      <c r="Y20" s="63"/>
      <c r="Z20" s="452">
        <v>85.3</v>
      </c>
      <c r="AA20" s="17"/>
      <c r="AC20" s="72"/>
      <c r="AD20" s="72"/>
    </row>
    <row r="21" spans="1:30" x14ac:dyDescent="0.25">
      <c r="A21" s="118" t="s">
        <v>46</v>
      </c>
      <c r="B21" s="57"/>
      <c r="C21" s="81">
        <v>20908</v>
      </c>
      <c r="D21" s="71"/>
      <c r="E21" s="81">
        <v>12982</v>
      </c>
      <c r="F21" s="71"/>
      <c r="G21" s="81">
        <v>20740</v>
      </c>
      <c r="H21" s="71"/>
      <c r="I21" s="81">
        <v>14939</v>
      </c>
      <c r="J21" s="71"/>
      <c r="K21" s="81">
        <v>13466</v>
      </c>
      <c r="L21" s="71"/>
      <c r="M21" s="81">
        <v>12561</v>
      </c>
      <c r="N21" s="71"/>
      <c r="O21" s="81">
        <v>9776</v>
      </c>
      <c r="P21" s="71"/>
      <c r="Q21" s="81">
        <v>18344</v>
      </c>
      <c r="R21" s="71"/>
      <c r="S21" s="311">
        <v>-46.7</v>
      </c>
      <c r="T21" s="71"/>
      <c r="U21" s="89"/>
      <c r="V21" s="81">
        <v>64890</v>
      </c>
      <c r="W21" s="71"/>
      <c r="X21" s="312">
        <v>58826</v>
      </c>
      <c r="Y21" s="63"/>
      <c r="Z21" s="452">
        <v>10.3</v>
      </c>
      <c r="AA21" s="17"/>
      <c r="AC21" s="72"/>
      <c r="AD21" s="72"/>
    </row>
    <row r="22" spans="1:30" x14ac:dyDescent="0.25">
      <c r="A22" s="118" t="s">
        <v>47</v>
      </c>
      <c r="B22" s="57"/>
      <c r="C22" s="81">
        <v>32091</v>
      </c>
      <c r="D22" s="71"/>
      <c r="E22" s="81">
        <v>24272</v>
      </c>
      <c r="F22" s="71"/>
      <c r="G22" s="81">
        <v>33251</v>
      </c>
      <c r="H22" s="71"/>
      <c r="I22" s="81">
        <v>20661</v>
      </c>
      <c r="J22" s="71"/>
      <c r="K22" s="81">
        <v>25303</v>
      </c>
      <c r="L22" s="71"/>
      <c r="M22" s="81">
        <v>19042</v>
      </c>
      <c r="N22" s="71"/>
      <c r="O22" s="81">
        <v>30773</v>
      </c>
      <c r="P22" s="71"/>
      <c r="Q22" s="81">
        <v>25866</v>
      </c>
      <c r="R22" s="71"/>
      <c r="S22" s="311">
        <v>19</v>
      </c>
      <c r="T22" s="71"/>
      <c r="U22" s="89"/>
      <c r="V22" s="81">
        <v>121418</v>
      </c>
      <c r="W22" s="71"/>
      <c r="X22" s="312">
        <v>89841</v>
      </c>
      <c r="Y22" s="63"/>
      <c r="Z22" s="452">
        <v>35.1</v>
      </c>
      <c r="AA22" s="17"/>
      <c r="AC22" s="72"/>
      <c r="AD22" s="72"/>
    </row>
    <row r="23" spans="1:30" x14ac:dyDescent="0.25">
      <c r="A23" s="119" t="s">
        <v>48</v>
      </c>
      <c r="B23" s="57"/>
      <c r="C23" s="83">
        <v>1133</v>
      </c>
      <c r="D23" s="71"/>
      <c r="E23" s="83">
        <v>673</v>
      </c>
      <c r="F23" s="71"/>
      <c r="G23" s="83">
        <v>1997</v>
      </c>
      <c r="H23" s="71"/>
      <c r="I23" s="83">
        <v>645</v>
      </c>
      <c r="J23" s="71"/>
      <c r="K23" s="83">
        <v>2166</v>
      </c>
      <c r="L23" s="71"/>
      <c r="M23" s="83">
        <v>1133</v>
      </c>
      <c r="N23" s="71"/>
      <c r="O23" s="83">
        <v>1045</v>
      </c>
      <c r="P23" s="71"/>
      <c r="Q23" s="83">
        <v>1239</v>
      </c>
      <c r="R23" s="71"/>
      <c r="S23" s="313">
        <v>-15.7</v>
      </c>
      <c r="T23" s="71"/>
      <c r="U23" s="89"/>
      <c r="V23" s="83">
        <v>6341</v>
      </c>
      <c r="W23" s="71"/>
      <c r="X23" s="314">
        <v>3690</v>
      </c>
      <c r="Y23" s="63"/>
      <c r="Z23" s="453">
        <v>71.8</v>
      </c>
      <c r="AA23" s="17"/>
      <c r="AC23" s="72"/>
      <c r="AD23" s="72"/>
    </row>
    <row r="24" spans="1:30" x14ac:dyDescent="0.25">
      <c r="A24" s="120" t="s">
        <v>49</v>
      </c>
      <c r="B24" s="57"/>
      <c r="C24" s="85">
        <v>486487</v>
      </c>
      <c r="D24" s="70"/>
      <c r="E24" s="86">
        <v>415535</v>
      </c>
      <c r="F24" s="70"/>
      <c r="G24" s="85">
        <v>495108</v>
      </c>
      <c r="H24" s="70"/>
      <c r="I24" s="86">
        <v>400069</v>
      </c>
      <c r="J24" s="70"/>
      <c r="K24" s="85">
        <v>447634</v>
      </c>
      <c r="L24" s="70"/>
      <c r="M24" s="86">
        <v>428287</v>
      </c>
      <c r="N24" s="70"/>
      <c r="O24" s="85">
        <v>508113</v>
      </c>
      <c r="P24" s="70"/>
      <c r="Q24" s="86">
        <v>447695</v>
      </c>
      <c r="R24" s="70"/>
      <c r="S24" s="420">
        <v>13.5</v>
      </c>
      <c r="T24" s="70"/>
      <c r="U24" s="88"/>
      <c r="V24" s="85">
        <v>1937342</v>
      </c>
      <c r="W24" s="70"/>
      <c r="X24" s="315">
        <v>1691586</v>
      </c>
      <c r="Y24" s="30"/>
      <c r="Z24" s="454">
        <v>14.5</v>
      </c>
      <c r="AA24" s="17"/>
      <c r="AC24" s="72"/>
      <c r="AD24" s="72"/>
    </row>
    <row r="25" spans="1:30" x14ac:dyDescent="0.25">
      <c r="A25" s="67"/>
      <c r="B25" s="57"/>
      <c r="C25" s="30"/>
      <c r="D25" s="70"/>
      <c r="E25" s="63"/>
      <c r="F25" s="70"/>
      <c r="G25" s="30"/>
      <c r="H25" s="70"/>
      <c r="I25" s="63"/>
      <c r="J25" s="70"/>
      <c r="K25" s="30"/>
      <c r="L25" s="70"/>
      <c r="M25" s="63"/>
      <c r="N25" s="70"/>
      <c r="O25" s="30"/>
      <c r="P25" s="70"/>
      <c r="Q25" s="63"/>
      <c r="R25" s="70"/>
      <c r="S25" s="316"/>
      <c r="T25" s="70"/>
      <c r="U25" s="88"/>
      <c r="V25" s="30"/>
      <c r="W25" s="70"/>
      <c r="X25" s="28"/>
      <c r="Y25" s="30"/>
      <c r="Z25" s="455"/>
      <c r="AA25" s="17"/>
      <c r="AC25" s="72"/>
      <c r="AD25" s="72"/>
    </row>
    <row r="26" spans="1:30" x14ac:dyDescent="0.25">
      <c r="A26" s="118" t="s">
        <v>50</v>
      </c>
      <c r="B26" s="57"/>
      <c r="C26" s="81">
        <v>2642</v>
      </c>
      <c r="D26" s="71"/>
      <c r="E26" s="81">
        <v>2500</v>
      </c>
      <c r="F26" s="71"/>
      <c r="G26" s="81">
        <v>2551</v>
      </c>
      <c r="H26" s="71"/>
      <c r="I26" s="81">
        <v>2754</v>
      </c>
      <c r="J26" s="71"/>
      <c r="K26" s="81">
        <v>2172</v>
      </c>
      <c r="L26" s="71"/>
      <c r="M26" s="81">
        <v>2093</v>
      </c>
      <c r="N26" s="71"/>
      <c r="O26" s="81">
        <v>2649</v>
      </c>
      <c r="P26" s="71"/>
      <c r="Q26" s="81">
        <v>2578</v>
      </c>
      <c r="R26" s="71"/>
      <c r="S26" s="311">
        <v>2.8</v>
      </c>
      <c r="T26" s="71"/>
      <c r="U26" s="89"/>
      <c r="V26" s="81">
        <v>10014</v>
      </c>
      <c r="W26" s="71"/>
      <c r="X26" s="312">
        <v>9925</v>
      </c>
      <c r="Y26" s="63"/>
      <c r="Z26" s="452">
        <v>0.9</v>
      </c>
      <c r="AA26" s="17"/>
      <c r="AC26" s="72"/>
      <c r="AD26" s="72"/>
    </row>
    <row r="27" spans="1:30" x14ac:dyDescent="0.25">
      <c r="A27" s="120" t="s">
        <v>51</v>
      </c>
      <c r="B27" s="57"/>
      <c r="C27" s="85">
        <v>2642</v>
      </c>
      <c r="D27" s="70"/>
      <c r="E27" s="86">
        <v>2500</v>
      </c>
      <c r="F27" s="70"/>
      <c r="G27" s="85">
        <v>2551</v>
      </c>
      <c r="H27" s="70"/>
      <c r="I27" s="86">
        <v>2754</v>
      </c>
      <c r="J27" s="70"/>
      <c r="K27" s="85">
        <v>2172</v>
      </c>
      <c r="L27" s="70"/>
      <c r="M27" s="86">
        <v>2093</v>
      </c>
      <c r="N27" s="70"/>
      <c r="O27" s="85">
        <v>2649</v>
      </c>
      <c r="P27" s="70"/>
      <c r="Q27" s="86">
        <v>2578</v>
      </c>
      <c r="R27" s="70"/>
      <c r="S27" s="420">
        <v>2.8</v>
      </c>
      <c r="T27" s="70"/>
      <c r="U27" s="88"/>
      <c r="V27" s="85">
        <v>10014</v>
      </c>
      <c r="W27" s="70"/>
      <c r="X27" s="315">
        <v>9925</v>
      </c>
      <c r="Y27" s="30"/>
      <c r="Z27" s="454">
        <v>0.9</v>
      </c>
      <c r="AA27" s="17"/>
      <c r="AC27" s="72"/>
      <c r="AD27" s="72"/>
    </row>
    <row r="28" spans="1:30" x14ac:dyDescent="0.25">
      <c r="A28" s="67"/>
      <c r="B28" s="57"/>
      <c r="C28" s="30"/>
      <c r="D28" s="70"/>
      <c r="E28" s="63"/>
      <c r="F28" s="70"/>
      <c r="G28" s="30"/>
      <c r="H28" s="70"/>
      <c r="I28" s="63"/>
      <c r="J28" s="70"/>
      <c r="K28" s="30"/>
      <c r="L28" s="70"/>
      <c r="M28" s="63"/>
      <c r="N28" s="70"/>
      <c r="O28" s="30"/>
      <c r="P28" s="70"/>
      <c r="Q28" s="63"/>
      <c r="R28" s="70"/>
      <c r="S28" s="317"/>
      <c r="T28" s="70"/>
      <c r="U28" s="88"/>
      <c r="V28" s="30"/>
      <c r="W28" s="70"/>
      <c r="X28" s="28"/>
      <c r="Y28" s="30"/>
      <c r="Z28" s="455"/>
      <c r="AA28" s="17"/>
      <c r="AC28" s="72"/>
      <c r="AD28" s="72"/>
    </row>
    <row r="29" spans="1:30" x14ac:dyDescent="0.25">
      <c r="A29" s="118" t="s">
        <v>52</v>
      </c>
      <c r="B29" s="57"/>
      <c r="C29" s="81">
        <v>3898</v>
      </c>
      <c r="D29" s="71"/>
      <c r="E29" s="81">
        <v>4264</v>
      </c>
      <c r="F29" s="71"/>
      <c r="G29" s="81">
        <v>3551</v>
      </c>
      <c r="H29" s="71"/>
      <c r="I29" s="81">
        <v>4316</v>
      </c>
      <c r="J29" s="71"/>
      <c r="K29" s="81">
        <v>2880</v>
      </c>
      <c r="L29" s="71"/>
      <c r="M29" s="81">
        <v>3527</v>
      </c>
      <c r="N29" s="71"/>
      <c r="O29" s="81">
        <v>2912</v>
      </c>
      <c r="P29" s="71"/>
      <c r="Q29" s="81">
        <v>4278</v>
      </c>
      <c r="R29" s="71"/>
      <c r="S29" s="311">
        <v>-31.9</v>
      </c>
      <c r="T29" s="71"/>
      <c r="U29" s="89"/>
      <c r="V29" s="81">
        <v>13241</v>
      </c>
      <c r="W29" s="71"/>
      <c r="X29" s="312">
        <v>16385</v>
      </c>
      <c r="Y29" s="63"/>
      <c r="Z29" s="452">
        <v>-19.2</v>
      </c>
      <c r="AA29" s="17"/>
      <c r="AC29" s="72"/>
      <c r="AD29" s="72"/>
    </row>
    <row r="30" spans="1:30" x14ac:dyDescent="0.25">
      <c r="A30" s="120" t="s">
        <v>365</v>
      </c>
      <c r="B30" s="57"/>
      <c r="C30" s="85">
        <v>3898</v>
      </c>
      <c r="D30" s="70"/>
      <c r="E30" s="86">
        <v>4264</v>
      </c>
      <c r="F30" s="70"/>
      <c r="G30" s="85">
        <v>3551</v>
      </c>
      <c r="H30" s="70"/>
      <c r="I30" s="86">
        <v>4316</v>
      </c>
      <c r="J30" s="70"/>
      <c r="K30" s="85">
        <v>2880</v>
      </c>
      <c r="L30" s="70"/>
      <c r="M30" s="86">
        <v>3527</v>
      </c>
      <c r="N30" s="70"/>
      <c r="O30" s="85">
        <v>2912</v>
      </c>
      <c r="P30" s="70"/>
      <c r="Q30" s="86">
        <v>4278</v>
      </c>
      <c r="R30" s="70"/>
      <c r="S30" s="454">
        <v>-31.9</v>
      </c>
      <c r="T30" s="70"/>
      <c r="U30" s="88"/>
      <c r="V30" s="85">
        <v>13241</v>
      </c>
      <c r="W30" s="70"/>
      <c r="X30" s="315">
        <v>16385</v>
      </c>
      <c r="Y30" s="30"/>
      <c r="Z30" s="454">
        <v>-19.2</v>
      </c>
      <c r="AA30" s="17"/>
      <c r="AC30" s="72"/>
      <c r="AD30" s="72"/>
    </row>
    <row r="31" spans="1:30" x14ac:dyDescent="0.25">
      <c r="A31" s="67"/>
      <c r="B31" s="67"/>
      <c r="C31" s="30"/>
      <c r="D31" s="70"/>
      <c r="E31" s="63"/>
      <c r="F31" s="70"/>
      <c r="G31" s="30"/>
      <c r="H31" s="70"/>
      <c r="I31" s="63"/>
      <c r="J31" s="70"/>
      <c r="K31" s="30"/>
      <c r="L31" s="70"/>
      <c r="M31" s="63"/>
      <c r="N31" s="70"/>
      <c r="O31" s="30"/>
      <c r="P31" s="70"/>
      <c r="Q31" s="63"/>
      <c r="R31" s="70"/>
      <c r="S31" s="316"/>
      <c r="T31" s="70"/>
      <c r="U31" s="88"/>
      <c r="V31" s="30"/>
      <c r="W31" s="70"/>
      <c r="X31" s="28"/>
      <c r="Y31" s="30"/>
      <c r="Z31" s="455"/>
      <c r="AA31" s="17"/>
      <c r="AC31" s="72"/>
      <c r="AD31" s="72"/>
    </row>
    <row r="32" spans="1:30" x14ac:dyDescent="0.25">
      <c r="A32" s="120" t="s">
        <v>436</v>
      </c>
      <c r="B32" s="57"/>
      <c r="C32" s="85">
        <v>493027</v>
      </c>
      <c r="D32" s="70"/>
      <c r="E32" s="86">
        <v>422299</v>
      </c>
      <c r="F32" s="70"/>
      <c r="G32" s="85">
        <v>501210</v>
      </c>
      <c r="H32" s="70"/>
      <c r="I32" s="86">
        <v>407139</v>
      </c>
      <c r="J32" s="70"/>
      <c r="K32" s="85">
        <v>452686</v>
      </c>
      <c r="L32" s="70"/>
      <c r="M32" s="86">
        <v>433907</v>
      </c>
      <c r="N32" s="70"/>
      <c r="O32" s="85">
        <v>513674</v>
      </c>
      <c r="P32" s="70"/>
      <c r="Q32" s="86">
        <v>454551</v>
      </c>
      <c r="R32" s="70"/>
      <c r="S32" s="420">
        <v>13</v>
      </c>
      <c r="T32" s="70"/>
      <c r="U32" s="88"/>
      <c r="V32" s="85">
        <v>1960597</v>
      </c>
      <c r="W32" s="70"/>
      <c r="X32" s="315">
        <v>1717896</v>
      </c>
      <c r="Y32" s="30"/>
      <c r="Z32" s="454">
        <v>14.1</v>
      </c>
      <c r="AA32" s="17"/>
      <c r="AC32" s="72"/>
      <c r="AD32" s="72"/>
    </row>
    <row r="33" spans="1:30" x14ac:dyDescent="0.25">
      <c r="A33" s="73"/>
      <c r="B33" s="73"/>
      <c r="C33" s="74"/>
      <c r="D33" s="73"/>
      <c r="E33" s="74"/>
      <c r="F33" s="73"/>
      <c r="G33" s="74"/>
      <c r="H33" s="73"/>
      <c r="I33" s="74"/>
      <c r="J33" s="73"/>
      <c r="K33" s="75"/>
      <c r="L33" s="73"/>
      <c r="M33" s="75"/>
      <c r="N33" s="73"/>
      <c r="O33" s="75"/>
      <c r="P33" s="73"/>
      <c r="Q33" s="75"/>
      <c r="R33" s="73"/>
      <c r="S33" s="75"/>
      <c r="T33" s="73"/>
      <c r="U33" s="318"/>
      <c r="V33" s="90"/>
      <c r="W33" s="91"/>
      <c r="X33" s="90"/>
      <c r="Y33" s="90"/>
      <c r="Z33" s="319"/>
      <c r="AA33" s="92"/>
      <c r="AC33" s="72"/>
      <c r="AD33" s="72"/>
    </row>
    <row r="34" spans="1:30" x14ac:dyDescent="0.25">
      <c r="A34" s="76"/>
      <c r="B34" s="73"/>
      <c r="C34" s="74"/>
      <c r="D34" s="73"/>
      <c r="E34" s="74"/>
      <c r="F34" s="57"/>
      <c r="G34" s="74"/>
      <c r="H34" s="73"/>
      <c r="I34" s="74"/>
      <c r="J34" s="57"/>
      <c r="K34" s="57"/>
      <c r="L34" s="73"/>
      <c r="M34" s="57"/>
      <c r="N34" s="57"/>
      <c r="O34" s="57"/>
      <c r="P34" s="73"/>
      <c r="Q34" s="57"/>
      <c r="R34" s="73"/>
      <c r="S34" s="57"/>
      <c r="T34" s="57"/>
      <c r="U34" s="57"/>
      <c r="V34" s="57"/>
      <c r="W34" s="57"/>
      <c r="X34" s="57"/>
      <c r="Y34" s="57"/>
      <c r="Z34" s="57"/>
      <c r="AA34" s="57"/>
    </row>
    <row r="35" spans="1:30" x14ac:dyDescent="0.2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1:30" x14ac:dyDescent="0.25">
      <c r="A36" s="381" t="s">
        <v>53</v>
      </c>
      <c r="B36" s="67"/>
      <c r="C36" s="67"/>
      <c r="D36" s="67"/>
      <c r="E36" s="57"/>
      <c r="F36" s="57"/>
      <c r="G36" s="67"/>
      <c r="H36" s="67"/>
      <c r="I36" s="57"/>
      <c r="J36" s="57"/>
      <c r="K36" s="57"/>
      <c r="L36" s="67"/>
      <c r="M36" s="57"/>
      <c r="N36" s="57"/>
      <c r="O36" s="57"/>
      <c r="P36" s="67"/>
      <c r="Q36" s="57"/>
      <c r="R36" s="67"/>
      <c r="S36" s="57"/>
      <c r="T36" s="57"/>
      <c r="U36" s="57"/>
      <c r="V36" s="57"/>
      <c r="W36" s="57"/>
      <c r="X36" s="57"/>
      <c r="Y36" s="57"/>
      <c r="Z36" s="57"/>
      <c r="AA36" s="57"/>
    </row>
    <row r="37" spans="1:30" x14ac:dyDescent="0.25">
      <c r="A37" s="57"/>
      <c r="B37" s="57"/>
      <c r="C37" s="57"/>
      <c r="D37" s="57"/>
      <c r="E37" s="57"/>
      <c r="F37" s="57"/>
      <c r="G37" s="57"/>
      <c r="H37" s="57"/>
      <c r="I37" s="57"/>
      <c r="J37" s="57"/>
      <c r="K37" s="77"/>
      <c r="L37" s="57"/>
      <c r="M37" s="77"/>
      <c r="N37" s="57"/>
      <c r="O37" s="77"/>
      <c r="P37" s="57"/>
      <c r="Q37" s="77"/>
      <c r="R37" s="57"/>
      <c r="S37" s="77"/>
      <c r="T37" s="57"/>
      <c r="U37" s="57"/>
      <c r="V37" s="57"/>
      <c r="W37" s="57"/>
      <c r="X37" s="57"/>
      <c r="Y37" s="57"/>
      <c r="Z37" s="77"/>
    </row>
    <row r="38" spans="1:30" ht="15.75" thickBot="1" x14ac:dyDescent="0.3">
      <c r="A38" s="67"/>
      <c r="B38" s="57"/>
      <c r="C38" s="36" t="s">
        <v>13</v>
      </c>
      <c r="D38" s="16"/>
      <c r="E38" s="37" t="s">
        <v>14</v>
      </c>
      <c r="F38" s="16"/>
      <c r="G38" s="36" t="s">
        <v>15</v>
      </c>
      <c r="H38" s="16"/>
      <c r="I38" s="37" t="s">
        <v>16</v>
      </c>
      <c r="J38" s="16"/>
      <c r="K38" s="36" t="s">
        <v>17</v>
      </c>
      <c r="L38" s="16"/>
      <c r="M38" s="37" t="s">
        <v>18</v>
      </c>
      <c r="N38" s="16"/>
      <c r="O38" s="36" t="s">
        <v>362</v>
      </c>
      <c r="P38" s="16"/>
      <c r="Q38" s="37" t="s">
        <v>12</v>
      </c>
      <c r="R38" s="16"/>
      <c r="S38" s="36" t="s">
        <v>19</v>
      </c>
      <c r="T38" s="16"/>
      <c r="U38" s="52"/>
      <c r="V38" s="53" t="s">
        <v>363</v>
      </c>
      <c r="W38" s="55"/>
      <c r="X38" s="266" t="s">
        <v>364</v>
      </c>
      <c r="Y38" s="55"/>
      <c r="Z38" s="53" t="s">
        <v>19</v>
      </c>
      <c r="AA38" s="54"/>
    </row>
    <row r="39" spans="1:30" x14ac:dyDescent="0.25">
      <c r="A39" s="67"/>
      <c r="B39" s="57"/>
      <c r="C39" s="16"/>
      <c r="D39" s="16"/>
      <c r="E39" s="24"/>
      <c r="F39" s="58"/>
      <c r="G39" s="16"/>
      <c r="H39" s="16"/>
      <c r="I39" s="24"/>
      <c r="J39" s="58"/>
      <c r="K39" s="16"/>
      <c r="L39" s="16"/>
      <c r="M39" s="24"/>
      <c r="N39" s="58"/>
      <c r="O39" s="16"/>
      <c r="P39" s="16"/>
      <c r="Q39" s="24"/>
      <c r="R39" s="16"/>
      <c r="S39" s="16"/>
      <c r="T39" s="58"/>
      <c r="U39" s="87"/>
      <c r="V39" s="16"/>
      <c r="W39" s="16"/>
      <c r="X39" s="24"/>
      <c r="Y39" s="16"/>
      <c r="Z39" s="16"/>
      <c r="AA39" s="17"/>
    </row>
    <row r="40" spans="1:30" x14ac:dyDescent="0.25">
      <c r="A40" s="118" t="s">
        <v>54</v>
      </c>
      <c r="B40" s="57"/>
      <c r="C40" s="81">
        <v>13828</v>
      </c>
      <c r="D40" s="71"/>
      <c r="E40" s="81">
        <v>12821</v>
      </c>
      <c r="F40" s="71"/>
      <c r="G40" s="81">
        <v>16603</v>
      </c>
      <c r="H40" s="71"/>
      <c r="I40" s="81">
        <v>17302</v>
      </c>
      <c r="J40" s="71"/>
      <c r="K40" s="81">
        <v>7858</v>
      </c>
      <c r="L40" s="71"/>
      <c r="M40" s="81">
        <v>16452</v>
      </c>
      <c r="N40" s="71"/>
      <c r="O40" s="81">
        <v>7332</v>
      </c>
      <c r="P40" s="71"/>
      <c r="Q40" s="81">
        <v>10805</v>
      </c>
      <c r="R40" s="57"/>
      <c r="S40" s="311">
        <v>-32.1</v>
      </c>
      <c r="T40" s="71"/>
      <c r="U40" s="89"/>
      <c r="V40" s="81">
        <v>45621</v>
      </c>
      <c r="W40" s="71"/>
      <c r="X40" s="312">
        <v>57380</v>
      </c>
      <c r="Y40" s="63"/>
      <c r="Z40" s="452">
        <v>-20.5</v>
      </c>
      <c r="AA40" s="17"/>
      <c r="AC40" s="72"/>
      <c r="AD40" s="72"/>
    </row>
    <row r="41" spans="1:30" x14ac:dyDescent="0.25">
      <c r="A41" s="118" t="s">
        <v>55</v>
      </c>
      <c r="B41" s="57"/>
      <c r="C41" s="81">
        <v>2837</v>
      </c>
      <c r="D41" s="71"/>
      <c r="E41" s="81">
        <v>2723</v>
      </c>
      <c r="F41" s="71"/>
      <c r="G41" s="81">
        <v>2247</v>
      </c>
      <c r="H41" s="71"/>
      <c r="I41" s="81">
        <v>2482</v>
      </c>
      <c r="J41" s="71"/>
      <c r="K41" s="81">
        <v>1528</v>
      </c>
      <c r="L41" s="71"/>
      <c r="M41" s="81">
        <v>3501</v>
      </c>
      <c r="N41" s="71"/>
      <c r="O41" s="81">
        <v>1034</v>
      </c>
      <c r="P41" s="71"/>
      <c r="Q41" s="81">
        <v>2797</v>
      </c>
      <c r="R41" s="57"/>
      <c r="S41" s="82">
        <v>-63</v>
      </c>
      <c r="T41" s="71"/>
      <c r="U41" s="89"/>
      <c r="V41" s="81">
        <v>7646</v>
      </c>
      <c r="W41" s="71"/>
      <c r="X41" s="312">
        <v>11503</v>
      </c>
      <c r="Y41" s="63"/>
      <c r="Z41" s="452">
        <v>-33.5</v>
      </c>
      <c r="AA41" s="17"/>
      <c r="AC41" s="72"/>
      <c r="AD41" s="72"/>
    </row>
    <row r="42" spans="1:30" x14ac:dyDescent="0.25">
      <c r="A42" s="118" t="s">
        <v>56</v>
      </c>
      <c r="B42" s="57"/>
      <c r="C42" s="81">
        <v>378</v>
      </c>
      <c r="D42" s="71"/>
      <c r="E42" s="81">
        <v>213</v>
      </c>
      <c r="F42" s="71"/>
      <c r="G42" s="81">
        <v>331</v>
      </c>
      <c r="H42" s="71"/>
      <c r="I42" s="81">
        <v>293</v>
      </c>
      <c r="J42" s="71"/>
      <c r="K42" s="81">
        <v>377</v>
      </c>
      <c r="L42" s="71"/>
      <c r="M42" s="81">
        <v>409</v>
      </c>
      <c r="N42" s="71"/>
      <c r="O42" s="81">
        <v>251</v>
      </c>
      <c r="P42" s="71"/>
      <c r="Q42" s="81">
        <v>497</v>
      </c>
      <c r="R42" s="57"/>
      <c r="S42" s="311">
        <v>-49.5</v>
      </c>
      <c r="T42" s="71"/>
      <c r="U42" s="89"/>
      <c r="V42" s="81">
        <v>1337</v>
      </c>
      <c r="W42" s="71"/>
      <c r="X42" s="312">
        <v>1412</v>
      </c>
      <c r="Y42" s="63"/>
      <c r="Z42" s="452">
        <v>-5.3</v>
      </c>
      <c r="AA42" s="17"/>
      <c r="AC42" s="72"/>
      <c r="AD42" s="72"/>
    </row>
    <row r="43" spans="1:30" x14ac:dyDescent="0.25">
      <c r="A43" s="401" t="s">
        <v>405</v>
      </c>
      <c r="B43" s="57"/>
      <c r="C43" s="421">
        <v>151</v>
      </c>
      <c r="D43" s="422"/>
      <c r="E43" s="423" t="s">
        <v>45</v>
      </c>
      <c r="F43" s="422"/>
      <c r="G43" s="421">
        <v>176</v>
      </c>
      <c r="H43" s="422"/>
      <c r="I43" s="423" t="s">
        <v>45</v>
      </c>
      <c r="J43" s="422"/>
      <c r="K43" s="421">
        <v>58</v>
      </c>
      <c r="L43" s="422"/>
      <c r="M43" s="423" t="s">
        <v>45</v>
      </c>
      <c r="N43" s="71"/>
      <c r="O43" s="402">
        <v>237</v>
      </c>
      <c r="P43" s="71"/>
      <c r="Q43" s="419" t="s">
        <v>45</v>
      </c>
      <c r="R43" s="57"/>
      <c r="S43" s="403" t="s">
        <v>78</v>
      </c>
      <c r="T43" s="71"/>
      <c r="U43" s="89"/>
      <c r="V43" s="402">
        <v>622</v>
      </c>
      <c r="W43" s="71"/>
      <c r="X43" s="418" t="s">
        <v>45</v>
      </c>
      <c r="Y43" s="63"/>
      <c r="Z43" s="456" t="s">
        <v>78</v>
      </c>
      <c r="AA43" s="17"/>
      <c r="AC43" s="72"/>
      <c r="AD43" s="72"/>
    </row>
    <row r="44" spans="1:30" x14ac:dyDescent="0.25">
      <c r="A44" s="120" t="s">
        <v>57</v>
      </c>
      <c r="B44" s="57"/>
      <c r="C44" s="85">
        <v>17194</v>
      </c>
      <c r="D44" s="70"/>
      <c r="E44" s="86">
        <v>15757</v>
      </c>
      <c r="F44" s="70"/>
      <c r="G44" s="85">
        <v>19357</v>
      </c>
      <c r="H44" s="70"/>
      <c r="I44" s="86">
        <v>20077</v>
      </c>
      <c r="J44" s="70"/>
      <c r="K44" s="85">
        <v>9821</v>
      </c>
      <c r="L44" s="70"/>
      <c r="M44" s="86">
        <v>20362</v>
      </c>
      <c r="N44" s="70"/>
      <c r="O44" s="85">
        <v>8854</v>
      </c>
      <c r="P44" s="70"/>
      <c r="Q44" s="86">
        <v>14099</v>
      </c>
      <c r="R44" s="57"/>
      <c r="S44" s="454">
        <v>-37.200000000000003</v>
      </c>
      <c r="T44" s="70"/>
      <c r="U44" s="88"/>
      <c r="V44" s="85">
        <v>55226</v>
      </c>
      <c r="W44" s="70"/>
      <c r="X44" s="315">
        <v>70295</v>
      </c>
      <c r="Y44" s="30"/>
      <c r="Z44" s="454">
        <v>-21.4</v>
      </c>
      <c r="AA44" s="17"/>
      <c r="AC44" s="72"/>
      <c r="AD44" s="72"/>
    </row>
    <row r="45" spans="1:30" x14ac:dyDescent="0.25">
      <c r="A45" s="65"/>
      <c r="B45" s="57"/>
      <c r="C45" s="65"/>
      <c r="D45" s="65"/>
      <c r="E45" s="65"/>
      <c r="F45" s="65"/>
      <c r="G45" s="65"/>
      <c r="H45" s="65"/>
      <c r="I45" s="65"/>
      <c r="J45" s="65"/>
      <c r="K45" s="65"/>
      <c r="L45" s="65"/>
      <c r="M45" s="65"/>
      <c r="N45" s="65"/>
      <c r="O45" s="65"/>
      <c r="P45" s="65"/>
      <c r="Q45" s="65"/>
      <c r="R45" s="65"/>
      <c r="S45" s="65"/>
      <c r="T45" s="65"/>
      <c r="U45" s="93"/>
      <c r="V45" s="268"/>
      <c r="W45" s="268"/>
      <c r="X45" s="268"/>
      <c r="Y45" s="268"/>
      <c r="Z45" s="268"/>
      <c r="AA45" s="92"/>
    </row>
    <row r="46" spans="1:30" x14ac:dyDescent="0.25">
      <c r="A46" s="76"/>
    </row>
  </sheetData>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83"/>
  <sheetViews>
    <sheetView showGridLines="0" zoomScale="75" zoomScaleNormal="75" workbookViewId="0">
      <selection activeCell="I1" sqref="I1"/>
    </sheetView>
  </sheetViews>
  <sheetFormatPr baseColWidth="10" defaultColWidth="11.5703125" defaultRowHeight="15" x14ac:dyDescent="0.25"/>
  <cols>
    <col min="1" max="1" width="40.5703125" customWidth="1"/>
    <col min="2" max="2" width="1.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2" x14ac:dyDescent="0.25">
      <c r="A1" s="381" t="s">
        <v>437</v>
      </c>
      <c r="B1" s="66"/>
      <c r="C1" s="67"/>
      <c r="D1" s="67"/>
      <c r="E1" s="67"/>
      <c r="F1" s="67"/>
      <c r="G1" s="67"/>
      <c r="H1" s="65"/>
      <c r="I1" s="67"/>
      <c r="J1" s="67"/>
      <c r="K1" s="67"/>
      <c r="L1" s="65"/>
      <c r="M1" s="67"/>
      <c r="N1" s="67"/>
      <c r="O1" s="67"/>
      <c r="P1" s="65"/>
      <c r="Q1" s="67"/>
      <c r="R1" s="67"/>
      <c r="S1" s="67"/>
      <c r="T1" s="67"/>
      <c r="U1" s="67"/>
      <c r="V1" s="65"/>
      <c r="W1" s="65"/>
      <c r="X1" s="67"/>
      <c r="Y1" s="67"/>
      <c r="Z1" s="57"/>
      <c r="AA1" s="67"/>
      <c r="AB1" s="67"/>
    </row>
    <row r="2" spans="1:32" x14ac:dyDescent="0.25">
      <c r="A2" s="57"/>
      <c r="B2" s="57"/>
      <c r="C2" s="57"/>
      <c r="D2" s="57"/>
      <c r="E2" s="57"/>
      <c r="F2" s="57"/>
      <c r="G2" s="57"/>
      <c r="H2" s="65"/>
      <c r="I2" s="57"/>
      <c r="J2" s="57"/>
      <c r="K2" s="57"/>
      <c r="L2" s="65"/>
      <c r="M2" s="57"/>
      <c r="N2" s="57"/>
      <c r="O2" s="57"/>
      <c r="P2" s="65"/>
      <c r="Q2" s="57"/>
      <c r="R2" s="57"/>
      <c r="S2" s="57"/>
      <c r="T2" s="57"/>
      <c r="U2" s="57"/>
      <c r="V2" s="65"/>
      <c r="W2" s="65"/>
      <c r="X2" s="57"/>
      <c r="Y2" s="57"/>
      <c r="Z2" s="57"/>
      <c r="AA2" s="57"/>
      <c r="AB2" s="57"/>
    </row>
    <row r="3" spans="1:32" x14ac:dyDescent="0.25">
      <c r="A3" s="57"/>
      <c r="B3" s="57"/>
      <c r="C3" s="57"/>
      <c r="D3" s="57"/>
      <c r="E3" s="57"/>
      <c r="F3" s="57"/>
      <c r="G3" s="57"/>
      <c r="H3" s="65"/>
      <c r="I3" s="57"/>
      <c r="J3" s="57"/>
      <c r="K3" s="57"/>
      <c r="L3" s="65"/>
      <c r="M3" s="57"/>
      <c r="N3" s="57"/>
      <c r="O3" s="57"/>
      <c r="P3" s="65"/>
      <c r="Q3" s="57"/>
      <c r="R3" s="57"/>
      <c r="S3" s="57"/>
      <c r="T3" s="57"/>
      <c r="U3" s="57"/>
      <c r="V3" s="65"/>
      <c r="W3" s="65"/>
      <c r="X3" s="57"/>
      <c r="Y3" s="57"/>
      <c r="Z3" s="57"/>
      <c r="AA3" s="57"/>
      <c r="AB3" s="57"/>
    </row>
    <row r="4" spans="1:32" ht="15.75" thickBot="1" x14ac:dyDescent="0.3">
      <c r="A4" s="67"/>
      <c r="B4" s="67"/>
      <c r="C4" s="36" t="s">
        <v>58</v>
      </c>
      <c r="D4" s="57"/>
      <c r="E4" s="36" t="s">
        <v>13</v>
      </c>
      <c r="F4" s="16"/>
      <c r="G4" s="37" t="s">
        <v>14</v>
      </c>
      <c r="H4" s="16"/>
      <c r="I4" s="36" t="s">
        <v>15</v>
      </c>
      <c r="J4" s="16"/>
      <c r="K4" s="37" t="s">
        <v>16</v>
      </c>
      <c r="L4" s="16"/>
      <c r="M4" s="36" t="s">
        <v>17</v>
      </c>
      <c r="N4" s="16"/>
      <c r="O4" s="37" t="s">
        <v>18</v>
      </c>
      <c r="P4" s="16"/>
      <c r="Q4" s="36" t="s">
        <v>362</v>
      </c>
      <c r="R4" s="16"/>
      <c r="S4" s="37" t="s">
        <v>12</v>
      </c>
      <c r="T4" s="16"/>
      <c r="U4" s="36" t="s">
        <v>19</v>
      </c>
      <c r="V4" s="16"/>
      <c r="W4" s="52"/>
      <c r="X4" s="53" t="s">
        <v>363</v>
      </c>
      <c r="Y4" s="55"/>
      <c r="Z4" s="266" t="s">
        <v>335</v>
      </c>
      <c r="AA4" s="55"/>
      <c r="AB4" s="53" t="s">
        <v>19</v>
      </c>
      <c r="AC4" s="54"/>
    </row>
    <row r="5" spans="1:32" x14ac:dyDescent="0.25">
      <c r="A5" s="67"/>
      <c r="B5" s="67"/>
      <c r="C5" s="68"/>
      <c r="D5" s="57"/>
      <c r="E5" s="16"/>
      <c r="F5" s="16"/>
      <c r="G5" s="24"/>
      <c r="H5" s="58"/>
      <c r="I5" s="16"/>
      <c r="J5" s="16"/>
      <c r="K5" s="24"/>
      <c r="L5" s="58"/>
      <c r="M5" s="16"/>
      <c r="N5" s="16"/>
      <c r="O5" s="24"/>
      <c r="P5" s="58"/>
      <c r="Q5" s="16"/>
      <c r="R5" s="16"/>
      <c r="S5" s="24"/>
      <c r="T5" s="16"/>
      <c r="U5" s="16"/>
      <c r="V5" s="58"/>
      <c r="W5" s="87"/>
      <c r="X5" s="16"/>
      <c r="Y5" s="16"/>
      <c r="Z5" s="24"/>
      <c r="AA5" s="16"/>
      <c r="AB5" s="16"/>
      <c r="AC5" s="17"/>
    </row>
    <row r="6" spans="1:32" x14ac:dyDescent="0.25">
      <c r="A6" s="108" t="s">
        <v>59</v>
      </c>
      <c r="B6" s="142"/>
      <c r="C6" s="108" t="s">
        <v>60</v>
      </c>
      <c r="D6" s="57"/>
      <c r="E6" s="81">
        <v>20894</v>
      </c>
      <c r="F6" s="71"/>
      <c r="G6" s="81">
        <v>12980</v>
      </c>
      <c r="H6" s="71"/>
      <c r="I6" s="81">
        <v>20728</v>
      </c>
      <c r="J6" s="71"/>
      <c r="K6" s="81">
        <v>14916</v>
      </c>
      <c r="L6" s="71"/>
      <c r="M6" s="81">
        <v>13461</v>
      </c>
      <c r="N6" s="71"/>
      <c r="O6" s="81">
        <v>12549</v>
      </c>
      <c r="P6" s="71"/>
      <c r="Q6" s="81">
        <v>9776</v>
      </c>
      <c r="R6" s="71"/>
      <c r="S6" s="81">
        <v>18332</v>
      </c>
      <c r="T6" s="71"/>
      <c r="U6" s="311">
        <v>-46.7</v>
      </c>
      <c r="V6" s="71"/>
      <c r="W6" s="89"/>
      <c r="X6" s="81">
        <v>64859</v>
      </c>
      <c r="Y6" s="71"/>
      <c r="Z6" s="81">
        <v>58777</v>
      </c>
      <c r="AA6" s="63"/>
      <c r="AB6" s="311">
        <v>10.3</v>
      </c>
      <c r="AC6" s="17"/>
      <c r="AE6" s="72"/>
      <c r="AF6" s="72"/>
    </row>
    <row r="7" spans="1:32" x14ac:dyDescent="0.25">
      <c r="A7" s="108" t="s">
        <v>61</v>
      </c>
      <c r="B7" s="142"/>
      <c r="C7" s="108" t="s">
        <v>60</v>
      </c>
      <c r="D7" s="57"/>
      <c r="E7" s="81">
        <v>23079</v>
      </c>
      <c r="F7" s="71"/>
      <c r="G7" s="81">
        <v>32724</v>
      </c>
      <c r="H7" s="71"/>
      <c r="I7" s="81">
        <v>27094</v>
      </c>
      <c r="J7" s="71"/>
      <c r="K7" s="81">
        <v>14222</v>
      </c>
      <c r="L7" s="71"/>
      <c r="M7" s="81">
        <v>16334</v>
      </c>
      <c r="N7" s="71"/>
      <c r="O7" s="81">
        <v>21027</v>
      </c>
      <c r="P7" s="71"/>
      <c r="Q7" s="81">
        <v>27919</v>
      </c>
      <c r="R7" s="71"/>
      <c r="S7" s="81">
        <v>18632</v>
      </c>
      <c r="T7" s="71"/>
      <c r="U7" s="311">
        <v>49.8</v>
      </c>
      <c r="V7" s="71"/>
      <c r="W7" s="89"/>
      <c r="X7" s="81">
        <v>94426</v>
      </c>
      <c r="Y7" s="71"/>
      <c r="Z7" s="81">
        <v>86605</v>
      </c>
      <c r="AA7" s="63"/>
      <c r="AB7" s="311">
        <v>9</v>
      </c>
      <c r="AC7" s="17"/>
      <c r="AE7" s="72"/>
      <c r="AF7" s="72"/>
    </row>
    <row r="8" spans="1:32" x14ac:dyDescent="0.25">
      <c r="A8" s="108" t="s">
        <v>62</v>
      </c>
      <c r="B8" s="142"/>
      <c r="C8" s="108" t="s">
        <v>60</v>
      </c>
      <c r="D8" s="57"/>
      <c r="E8" s="81">
        <v>115</v>
      </c>
      <c r="F8" s="71"/>
      <c r="G8" s="81">
        <v>514</v>
      </c>
      <c r="H8" s="71"/>
      <c r="I8" s="81" t="s">
        <v>45</v>
      </c>
      <c r="J8" s="71"/>
      <c r="K8" s="81">
        <v>566</v>
      </c>
      <c r="L8" s="71"/>
      <c r="M8" s="81" t="s">
        <v>45</v>
      </c>
      <c r="N8" s="71"/>
      <c r="O8" s="81">
        <v>510</v>
      </c>
      <c r="P8" s="71"/>
      <c r="Q8" s="424" t="s">
        <v>45</v>
      </c>
      <c r="R8" s="71"/>
      <c r="S8" s="81">
        <v>1</v>
      </c>
      <c r="T8" s="71"/>
      <c r="U8" s="311">
        <v>-100</v>
      </c>
      <c r="V8" s="71"/>
      <c r="W8" s="89"/>
      <c r="X8" s="320">
        <v>115</v>
      </c>
      <c r="Y8" s="71"/>
      <c r="Z8" s="81">
        <v>1591</v>
      </c>
      <c r="AA8" s="63"/>
      <c r="AB8" s="311">
        <v>-92.8</v>
      </c>
      <c r="AC8" s="17"/>
      <c r="AE8" s="72"/>
      <c r="AF8" s="72"/>
    </row>
    <row r="9" spans="1:32" x14ac:dyDescent="0.25">
      <c r="A9" s="108" t="s">
        <v>63</v>
      </c>
      <c r="B9" s="142"/>
      <c r="C9" s="108" t="s">
        <v>64</v>
      </c>
      <c r="D9" s="57"/>
      <c r="E9" s="81">
        <v>58781</v>
      </c>
      <c r="F9" s="71"/>
      <c r="G9" s="81">
        <v>59250</v>
      </c>
      <c r="H9" s="71"/>
      <c r="I9" s="81">
        <v>65924</v>
      </c>
      <c r="J9" s="71"/>
      <c r="K9" s="81">
        <v>42714</v>
      </c>
      <c r="L9" s="71"/>
      <c r="M9" s="81">
        <v>53022</v>
      </c>
      <c r="N9" s="71"/>
      <c r="O9" s="81">
        <v>59463</v>
      </c>
      <c r="P9" s="71"/>
      <c r="Q9" s="81">
        <v>69753</v>
      </c>
      <c r="R9" s="71"/>
      <c r="S9" s="81">
        <v>49721</v>
      </c>
      <c r="T9" s="71"/>
      <c r="U9" s="311">
        <v>40.299999999999997</v>
      </c>
      <c r="V9" s="71"/>
      <c r="W9" s="89"/>
      <c r="X9" s="81">
        <v>247480</v>
      </c>
      <c r="Y9" s="71"/>
      <c r="Z9" s="81">
        <v>211148</v>
      </c>
      <c r="AA9" s="63"/>
      <c r="AB9" s="311">
        <v>17.2</v>
      </c>
      <c r="AC9" s="17"/>
      <c r="AE9" s="72"/>
      <c r="AF9" s="72"/>
    </row>
    <row r="10" spans="1:32" x14ac:dyDescent="0.25">
      <c r="A10" s="108" t="s">
        <v>65</v>
      </c>
      <c r="B10" s="142"/>
      <c r="C10" s="108" t="s">
        <v>64</v>
      </c>
      <c r="D10" s="57"/>
      <c r="E10" s="81">
        <v>63288</v>
      </c>
      <c r="F10" s="71"/>
      <c r="G10" s="81">
        <v>56082</v>
      </c>
      <c r="H10" s="71"/>
      <c r="I10" s="81">
        <v>59021</v>
      </c>
      <c r="J10" s="71"/>
      <c r="K10" s="81">
        <v>60761</v>
      </c>
      <c r="L10" s="71"/>
      <c r="M10" s="81">
        <v>50349</v>
      </c>
      <c r="N10" s="71"/>
      <c r="O10" s="81">
        <v>67931</v>
      </c>
      <c r="P10" s="71"/>
      <c r="Q10" s="81">
        <v>61321</v>
      </c>
      <c r="R10" s="71"/>
      <c r="S10" s="81">
        <v>54876</v>
      </c>
      <c r="T10" s="71"/>
      <c r="U10" s="311">
        <v>11.7</v>
      </c>
      <c r="V10" s="71"/>
      <c r="W10" s="89"/>
      <c r="X10" s="81">
        <v>233979</v>
      </c>
      <c r="Y10" s="71"/>
      <c r="Z10" s="81">
        <v>239650</v>
      </c>
      <c r="AA10" s="63"/>
      <c r="AB10" s="311">
        <v>-2.4</v>
      </c>
      <c r="AC10" s="17"/>
      <c r="AE10" s="72"/>
      <c r="AF10" s="72"/>
    </row>
    <row r="11" spans="1:32" x14ac:dyDescent="0.25">
      <c r="A11" s="108" t="s">
        <v>66</v>
      </c>
      <c r="B11" s="142"/>
      <c r="C11" s="108" t="s">
        <v>64</v>
      </c>
      <c r="D11" s="57"/>
      <c r="E11" s="81">
        <v>32033</v>
      </c>
      <c r="F11" s="71"/>
      <c r="G11" s="81">
        <v>7345</v>
      </c>
      <c r="H11" s="71"/>
      <c r="I11" s="81">
        <v>30355</v>
      </c>
      <c r="J11" s="71"/>
      <c r="K11" s="81">
        <v>12629</v>
      </c>
      <c r="L11" s="71"/>
      <c r="M11" s="81">
        <v>35067</v>
      </c>
      <c r="N11" s="71"/>
      <c r="O11" s="81">
        <v>15367</v>
      </c>
      <c r="P11" s="71"/>
      <c r="Q11" s="81">
        <v>28130</v>
      </c>
      <c r="R11" s="71"/>
      <c r="S11" s="81">
        <v>23576</v>
      </c>
      <c r="T11" s="71"/>
      <c r="U11" s="311">
        <v>19.3</v>
      </c>
      <c r="V11" s="71"/>
      <c r="W11" s="89"/>
      <c r="X11" s="81">
        <v>125585</v>
      </c>
      <c r="Y11" s="71"/>
      <c r="Z11" s="81">
        <v>58917</v>
      </c>
      <c r="AA11" s="63"/>
      <c r="AB11" s="311">
        <v>113.2</v>
      </c>
      <c r="AC11" s="17"/>
      <c r="AE11" s="72"/>
      <c r="AF11" s="72"/>
    </row>
    <row r="12" spans="1:32" x14ac:dyDescent="0.25">
      <c r="A12" s="108" t="s">
        <v>67</v>
      </c>
      <c r="B12" s="142"/>
      <c r="C12" s="108" t="s">
        <v>68</v>
      </c>
      <c r="D12" s="57"/>
      <c r="E12" s="81">
        <v>2712</v>
      </c>
      <c r="F12" s="71"/>
      <c r="G12" s="81">
        <v>1650</v>
      </c>
      <c r="H12" s="71"/>
      <c r="I12" s="81">
        <v>2577</v>
      </c>
      <c r="J12" s="71"/>
      <c r="K12" s="81">
        <v>2229</v>
      </c>
      <c r="L12" s="71"/>
      <c r="M12" s="81">
        <v>2793</v>
      </c>
      <c r="N12" s="71"/>
      <c r="O12" s="81">
        <v>2564</v>
      </c>
      <c r="P12" s="71"/>
      <c r="Q12" s="81">
        <v>1449</v>
      </c>
      <c r="R12" s="71"/>
      <c r="S12" s="81">
        <v>1683</v>
      </c>
      <c r="T12" s="71"/>
      <c r="U12" s="311">
        <v>-13.9</v>
      </c>
      <c r="V12" s="71"/>
      <c r="W12" s="89"/>
      <c r="X12" s="81">
        <v>9531</v>
      </c>
      <c r="Y12" s="71"/>
      <c r="Z12" s="81">
        <v>8126</v>
      </c>
      <c r="AA12" s="63"/>
      <c r="AB12" s="311">
        <v>17.3</v>
      </c>
      <c r="AC12" s="17"/>
      <c r="AE12" s="72"/>
      <c r="AF12" s="72"/>
    </row>
    <row r="13" spans="1:32" x14ac:dyDescent="0.25">
      <c r="A13" s="108" t="s">
        <v>69</v>
      </c>
      <c r="B13" s="142"/>
      <c r="C13" s="108" t="s">
        <v>68</v>
      </c>
      <c r="D13" s="57"/>
      <c r="E13" s="81">
        <v>70136</v>
      </c>
      <c r="F13" s="71"/>
      <c r="G13" s="81">
        <v>57390</v>
      </c>
      <c r="H13" s="71"/>
      <c r="I13" s="81">
        <v>54576</v>
      </c>
      <c r="J13" s="71"/>
      <c r="K13" s="81">
        <v>54984</v>
      </c>
      <c r="L13" s="71"/>
      <c r="M13" s="81">
        <v>48146</v>
      </c>
      <c r="N13" s="71"/>
      <c r="O13" s="81">
        <v>52727</v>
      </c>
      <c r="P13" s="71"/>
      <c r="Q13" s="81">
        <v>64704</v>
      </c>
      <c r="R13" s="71"/>
      <c r="S13" s="81">
        <v>69659</v>
      </c>
      <c r="T13" s="71"/>
      <c r="U13" s="311">
        <v>-7.1</v>
      </c>
      <c r="V13" s="71"/>
      <c r="W13" s="89"/>
      <c r="X13" s="81">
        <v>237562</v>
      </c>
      <c r="Y13" s="71"/>
      <c r="Z13" s="81">
        <v>234760</v>
      </c>
      <c r="AA13" s="63"/>
      <c r="AB13" s="311">
        <v>1.2</v>
      </c>
      <c r="AC13" s="17"/>
      <c r="AE13" s="72"/>
      <c r="AF13" s="72"/>
    </row>
    <row r="14" spans="1:32" x14ac:dyDescent="0.25">
      <c r="A14" s="108" t="s">
        <v>70</v>
      </c>
      <c r="B14" s="142"/>
      <c r="C14" s="108" t="s">
        <v>68</v>
      </c>
      <c r="D14" s="57"/>
      <c r="E14" s="81">
        <v>23439</v>
      </c>
      <c r="F14" s="71"/>
      <c r="G14" s="81">
        <v>15895</v>
      </c>
      <c r="H14" s="71"/>
      <c r="I14" s="81">
        <v>20347</v>
      </c>
      <c r="J14" s="71"/>
      <c r="K14" s="81">
        <v>14370</v>
      </c>
      <c r="L14" s="71"/>
      <c r="M14" s="81">
        <v>15414</v>
      </c>
      <c r="N14" s="71"/>
      <c r="O14" s="81">
        <v>16046</v>
      </c>
      <c r="P14" s="71"/>
      <c r="Q14" s="81">
        <v>17048</v>
      </c>
      <c r="R14" s="71"/>
      <c r="S14" s="81">
        <v>19902</v>
      </c>
      <c r="T14" s="71"/>
      <c r="U14" s="311">
        <v>-14.3</v>
      </c>
      <c r="V14" s="71"/>
      <c r="W14" s="89"/>
      <c r="X14" s="81">
        <v>76248</v>
      </c>
      <c r="Y14" s="71"/>
      <c r="Z14" s="81">
        <v>66213</v>
      </c>
      <c r="AA14" s="63"/>
      <c r="AB14" s="311">
        <v>15.2</v>
      </c>
      <c r="AC14" s="17"/>
      <c r="AE14" s="72"/>
      <c r="AF14" s="72"/>
    </row>
    <row r="15" spans="1:32" x14ac:dyDescent="0.25">
      <c r="A15" s="108" t="s">
        <v>71</v>
      </c>
      <c r="B15" s="142"/>
      <c r="C15" s="108" t="s">
        <v>68</v>
      </c>
      <c r="D15" s="57"/>
      <c r="E15" s="81">
        <v>81755</v>
      </c>
      <c r="F15" s="71"/>
      <c r="G15" s="81">
        <v>76817</v>
      </c>
      <c r="H15" s="71"/>
      <c r="I15" s="81">
        <v>81607</v>
      </c>
      <c r="J15" s="71"/>
      <c r="K15" s="81">
        <v>77214</v>
      </c>
      <c r="L15" s="71"/>
      <c r="M15" s="81">
        <v>89158</v>
      </c>
      <c r="N15" s="71"/>
      <c r="O15" s="81">
        <v>77405</v>
      </c>
      <c r="P15" s="71"/>
      <c r="Q15" s="81">
        <v>82049</v>
      </c>
      <c r="R15" s="71"/>
      <c r="S15" s="81">
        <v>88221</v>
      </c>
      <c r="T15" s="71"/>
      <c r="U15" s="311">
        <v>-7</v>
      </c>
      <c r="V15" s="71"/>
      <c r="W15" s="89"/>
      <c r="X15" s="81">
        <v>334569</v>
      </c>
      <c r="Y15" s="71"/>
      <c r="Z15" s="81">
        <v>319657</v>
      </c>
      <c r="AA15" s="63"/>
      <c r="AB15" s="311">
        <v>4.7</v>
      </c>
      <c r="AC15" s="17"/>
      <c r="AE15" s="72"/>
      <c r="AF15" s="72"/>
    </row>
    <row r="16" spans="1:32" x14ac:dyDescent="0.25">
      <c r="A16" s="108" t="s">
        <v>72</v>
      </c>
      <c r="B16" s="142"/>
      <c r="C16" s="108" t="s">
        <v>68</v>
      </c>
      <c r="D16" s="57"/>
      <c r="E16" s="81">
        <v>436</v>
      </c>
      <c r="F16" s="71"/>
      <c r="G16" s="81">
        <v>130</v>
      </c>
      <c r="H16" s="71"/>
      <c r="I16" s="81">
        <v>1458</v>
      </c>
      <c r="J16" s="71"/>
      <c r="K16" s="81">
        <v>643</v>
      </c>
      <c r="L16" s="71"/>
      <c r="M16" s="81">
        <v>2204</v>
      </c>
      <c r="N16" s="71"/>
      <c r="O16" s="81">
        <v>1987</v>
      </c>
      <c r="P16" s="71"/>
      <c r="Q16" s="81">
        <v>1409</v>
      </c>
      <c r="R16" s="71"/>
      <c r="S16" s="81">
        <v>439</v>
      </c>
      <c r="T16" s="71"/>
      <c r="U16" s="311" t="s">
        <v>78</v>
      </c>
      <c r="V16" s="71"/>
      <c r="W16" s="89"/>
      <c r="X16" s="81">
        <v>5507</v>
      </c>
      <c r="Y16" s="71"/>
      <c r="Z16" s="81">
        <v>3199</v>
      </c>
      <c r="AA16" s="63"/>
      <c r="AB16" s="311">
        <v>72.099999999999994</v>
      </c>
      <c r="AC16" s="17"/>
      <c r="AE16" s="72"/>
      <c r="AF16" s="72"/>
    </row>
    <row r="17" spans="1:32" x14ac:dyDescent="0.25">
      <c r="A17" s="108" t="s">
        <v>406</v>
      </c>
      <c r="B17" s="142"/>
      <c r="C17" s="108" t="s">
        <v>68</v>
      </c>
      <c r="D17" s="57"/>
      <c r="E17" s="81">
        <v>75</v>
      </c>
      <c r="F17" s="71"/>
      <c r="G17" s="81">
        <v>88</v>
      </c>
      <c r="H17" s="71"/>
      <c r="I17" s="81">
        <v>64</v>
      </c>
      <c r="J17" s="71"/>
      <c r="K17" s="81">
        <v>125</v>
      </c>
      <c r="L17" s="71"/>
      <c r="M17" s="81">
        <v>97</v>
      </c>
      <c r="N17" s="71"/>
      <c r="O17" s="81">
        <v>139</v>
      </c>
      <c r="P17" s="71"/>
      <c r="Q17" s="81">
        <v>111</v>
      </c>
      <c r="R17" s="71"/>
      <c r="S17" s="81">
        <v>58</v>
      </c>
      <c r="T17" s="71"/>
      <c r="U17" s="311">
        <v>91.4</v>
      </c>
      <c r="V17" s="71"/>
      <c r="W17" s="89"/>
      <c r="X17" s="81">
        <v>347</v>
      </c>
      <c r="Y17" s="71"/>
      <c r="Z17" s="81">
        <v>410</v>
      </c>
      <c r="AA17" s="63"/>
      <c r="AB17" s="311">
        <v>-15.4</v>
      </c>
      <c r="AC17" s="17"/>
      <c r="AE17" s="72"/>
      <c r="AF17" s="72"/>
    </row>
    <row r="18" spans="1:32" x14ac:dyDescent="0.25">
      <c r="A18" s="108" t="s">
        <v>74</v>
      </c>
      <c r="B18" s="142"/>
      <c r="C18" s="108" t="s">
        <v>75</v>
      </c>
      <c r="D18" s="57"/>
      <c r="E18" s="81">
        <v>52761</v>
      </c>
      <c r="F18" s="71"/>
      <c r="G18" s="81">
        <v>43322</v>
      </c>
      <c r="H18" s="71"/>
      <c r="I18" s="81">
        <v>65525</v>
      </c>
      <c r="J18" s="71"/>
      <c r="K18" s="81">
        <v>56766</v>
      </c>
      <c r="L18" s="71"/>
      <c r="M18" s="81">
        <v>64699</v>
      </c>
      <c r="N18" s="71"/>
      <c r="O18" s="81">
        <v>60206</v>
      </c>
      <c r="P18" s="71"/>
      <c r="Q18" s="81">
        <v>74322</v>
      </c>
      <c r="R18" s="71"/>
      <c r="S18" s="81">
        <v>48544</v>
      </c>
      <c r="T18" s="71"/>
      <c r="U18" s="311">
        <v>53.1</v>
      </c>
      <c r="V18" s="71"/>
      <c r="W18" s="89"/>
      <c r="X18" s="81">
        <v>257307</v>
      </c>
      <c r="Y18" s="71"/>
      <c r="Z18" s="81">
        <v>208838</v>
      </c>
      <c r="AA18" s="63"/>
      <c r="AB18" s="311">
        <v>23.2</v>
      </c>
      <c r="AC18" s="17"/>
      <c r="AE18" s="72"/>
      <c r="AF18" s="72"/>
    </row>
    <row r="19" spans="1:32" x14ac:dyDescent="0.25">
      <c r="A19" s="108" t="s">
        <v>73</v>
      </c>
      <c r="B19" s="142"/>
      <c r="C19" s="108" t="s">
        <v>75</v>
      </c>
      <c r="D19" s="57"/>
      <c r="E19" s="81">
        <v>1216</v>
      </c>
      <c r="F19" s="71"/>
      <c r="G19" s="81">
        <v>135</v>
      </c>
      <c r="H19" s="71"/>
      <c r="I19" s="81">
        <v>333</v>
      </c>
      <c r="J19" s="71"/>
      <c r="K19" s="81">
        <v>47</v>
      </c>
      <c r="L19" s="71"/>
      <c r="M19" s="81">
        <v>1756</v>
      </c>
      <c r="N19" s="71"/>
      <c r="O19" s="81">
        <v>745</v>
      </c>
      <c r="P19" s="71"/>
      <c r="Q19" s="81">
        <v>1846</v>
      </c>
      <c r="R19" s="71"/>
      <c r="S19" s="81">
        <v>1115</v>
      </c>
      <c r="T19" s="71"/>
      <c r="U19" s="82">
        <v>65.599999999999994</v>
      </c>
      <c r="V19" s="71"/>
      <c r="W19" s="89"/>
      <c r="X19" s="81">
        <v>5151</v>
      </c>
      <c r="Y19" s="71"/>
      <c r="Z19" s="81">
        <v>2042</v>
      </c>
      <c r="AA19" s="63"/>
      <c r="AB19" s="82" t="s">
        <v>78</v>
      </c>
      <c r="AC19" s="17"/>
      <c r="AE19" s="72"/>
      <c r="AF19" s="72"/>
    </row>
    <row r="20" spans="1:32" x14ac:dyDescent="0.25">
      <c r="A20" s="108" t="s">
        <v>76</v>
      </c>
      <c r="B20" s="142"/>
      <c r="C20" s="108" t="s">
        <v>75</v>
      </c>
      <c r="D20" s="57"/>
      <c r="E20" s="81">
        <v>3158</v>
      </c>
      <c r="F20" s="71"/>
      <c r="G20" s="81">
        <v>4217</v>
      </c>
      <c r="H20" s="71"/>
      <c r="I20" s="81">
        <v>8519</v>
      </c>
      <c r="J20" s="71"/>
      <c r="K20" s="81">
        <v>6380</v>
      </c>
      <c r="L20" s="71"/>
      <c r="M20" s="81">
        <v>9494</v>
      </c>
      <c r="N20" s="71"/>
      <c r="O20" s="81">
        <v>4097</v>
      </c>
      <c r="P20" s="71"/>
      <c r="Q20" s="81">
        <v>13615</v>
      </c>
      <c r="R20" s="71"/>
      <c r="S20" s="81">
        <v>2743</v>
      </c>
      <c r="T20" s="71"/>
      <c r="U20" s="311" t="s">
        <v>78</v>
      </c>
      <c r="V20" s="71"/>
      <c r="W20" s="89"/>
      <c r="X20" s="81">
        <v>34786</v>
      </c>
      <c r="Y20" s="71"/>
      <c r="Z20" s="81">
        <v>17437</v>
      </c>
      <c r="AA20" s="63"/>
      <c r="AB20" s="311">
        <v>99.5</v>
      </c>
      <c r="AC20" s="17"/>
      <c r="AE20" s="72"/>
      <c r="AF20" s="72"/>
    </row>
    <row r="21" spans="1:32" x14ac:dyDescent="0.25">
      <c r="A21" s="108" t="s">
        <v>79</v>
      </c>
      <c r="B21" s="142"/>
      <c r="C21" s="108" t="s">
        <v>75</v>
      </c>
      <c r="D21" s="57"/>
      <c r="E21" s="81">
        <v>20063</v>
      </c>
      <c r="F21" s="71"/>
      <c r="G21" s="81">
        <v>13997</v>
      </c>
      <c r="H21" s="71"/>
      <c r="I21" s="81">
        <v>21799</v>
      </c>
      <c r="J21" s="71"/>
      <c r="K21" s="81">
        <v>12242</v>
      </c>
      <c r="L21" s="71"/>
      <c r="M21" s="81">
        <v>14686</v>
      </c>
      <c r="N21" s="71"/>
      <c r="O21" s="81">
        <v>11299</v>
      </c>
      <c r="P21" s="71"/>
      <c r="Q21" s="81">
        <v>18471</v>
      </c>
      <c r="R21" s="71"/>
      <c r="S21" s="81">
        <v>15369</v>
      </c>
      <c r="T21" s="71"/>
      <c r="U21" s="311">
        <v>20.2</v>
      </c>
      <c r="V21" s="71"/>
      <c r="W21" s="89"/>
      <c r="X21" s="81">
        <v>75019</v>
      </c>
      <c r="Y21" s="71"/>
      <c r="Z21" s="81">
        <v>52907</v>
      </c>
      <c r="AA21" s="63"/>
      <c r="AB21" s="311">
        <v>41.8</v>
      </c>
      <c r="AC21" s="17"/>
      <c r="AE21" s="72"/>
      <c r="AF21" s="72"/>
    </row>
    <row r="22" spans="1:32" x14ac:dyDescent="0.25">
      <c r="A22" s="108" t="s">
        <v>80</v>
      </c>
      <c r="B22" s="142"/>
      <c r="C22" s="108" t="s">
        <v>75</v>
      </c>
      <c r="D22" s="57"/>
      <c r="E22" s="81">
        <v>12120</v>
      </c>
      <c r="F22" s="71"/>
      <c r="G22" s="81">
        <v>10323</v>
      </c>
      <c r="H22" s="71"/>
      <c r="I22" s="81">
        <v>11676</v>
      </c>
      <c r="J22" s="71"/>
      <c r="K22" s="81">
        <v>8631</v>
      </c>
      <c r="L22" s="71"/>
      <c r="M22" s="81">
        <v>10905</v>
      </c>
      <c r="N22" s="71"/>
      <c r="O22" s="81">
        <v>7964</v>
      </c>
      <c r="P22" s="71"/>
      <c r="Q22" s="81">
        <v>12473</v>
      </c>
      <c r="R22" s="71"/>
      <c r="S22" s="81">
        <v>10676</v>
      </c>
      <c r="T22" s="71"/>
      <c r="U22" s="311">
        <v>16.8</v>
      </c>
      <c r="V22" s="71"/>
      <c r="W22" s="89"/>
      <c r="X22" s="81">
        <v>47174</v>
      </c>
      <c r="Y22" s="71"/>
      <c r="Z22" s="81">
        <v>37594</v>
      </c>
      <c r="AA22" s="63"/>
      <c r="AB22" s="311">
        <v>25.5</v>
      </c>
      <c r="AC22" s="17"/>
      <c r="AE22" s="72"/>
      <c r="AF22" s="72"/>
    </row>
    <row r="23" spans="1:32" x14ac:dyDescent="0.25">
      <c r="A23" s="108" t="s">
        <v>77</v>
      </c>
      <c r="B23" s="142"/>
      <c r="C23" s="108" t="s">
        <v>75</v>
      </c>
      <c r="D23" s="57"/>
      <c r="E23" s="81">
        <v>13226</v>
      </c>
      <c r="F23" s="71"/>
      <c r="G23" s="81">
        <v>12146</v>
      </c>
      <c r="H23" s="71"/>
      <c r="I23" s="81">
        <v>14863</v>
      </c>
      <c r="J23" s="71"/>
      <c r="K23" s="81">
        <v>14006</v>
      </c>
      <c r="L23" s="71"/>
      <c r="M23" s="81">
        <v>12120</v>
      </c>
      <c r="N23" s="71"/>
      <c r="O23" s="81">
        <v>11658</v>
      </c>
      <c r="P23" s="71"/>
      <c r="Q23" s="81">
        <v>14720</v>
      </c>
      <c r="R23" s="71"/>
      <c r="S23" s="81">
        <v>13736</v>
      </c>
      <c r="T23" s="71"/>
      <c r="U23" s="311">
        <v>7.2</v>
      </c>
      <c r="V23" s="71"/>
      <c r="W23" s="89"/>
      <c r="X23" s="81">
        <v>54929</v>
      </c>
      <c r="Y23" s="71"/>
      <c r="Z23" s="81">
        <v>51546</v>
      </c>
      <c r="AA23" s="63"/>
      <c r="AB23" s="311">
        <v>6.6</v>
      </c>
      <c r="AC23" s="17"/>
      <c r="AE23" s="72"/>
      <c r="AF23" s="72"/>
    </row>
    <row r="24" spans="1:32" x14ac:dyDescent="0.25">
      <c r="A24" s="108" t="s">
        <v>81</v>
      </c>
      <c r="B24" s="142"/>
      <c r="C24" s="108" t="s">
        <v>75</v>
      </c>
      <c r="D24" s="57"/>
      <c r="E24" s="81">
        <v>1850</v>
      </c>
      <c r="F24" s="71"/>
      <c r="G24" s="81">
        <v>2479</v>
      </c>
      <c r="H24" s="71"/>
      <c r="I24" s="81">
        <v>3268</v>
      </c>
      <c r="J24" s="71"/>
      <c r="K24" s="81">
        <v>3142</v>
      </c>
      <c r="L24" s="71"/>
      <c r="M24" s="81">
        <v>2979</v>
      </c>
      <c r="N24" s="71"/>
      <c r="O24" s="81">
        <v>781</v>
      </c>
      <c r="P24" s="71"/>
      <c r="Q24" s="81">
        <v>2061</v>
      </c>
      <c r="R24" s="71"/>
      <c r="S24" s="81">
        <v>6272</v>
      </c>
      <c r="T24" s="71"/>
      <c r="U24" s="311">
        <v>-67.099999999999994</v>
      </c>
      <c r="V24" s="71"/>
      <c r="W24" s="89"/>
      <c r="X24" s="81">
        <v>10158</v>
      </c>
      <c r="Y24" s="71"/>
      <c r="Z24" s="81">
        <v>12674</v>
      </c>
      <c r="AA24" s="63"/>
      <c r="AB24" s="311">
        <v>-19.899999999999999</v>
      </c>
      <c r="AC24" s="17"/>
      <c r="AE24" s="72"/>
      <c r="AF24" s="72"/>
    </row>
    <row r="25" spans="1:32" x14ac:dyDescent="0.25">
      <c r="A25" s="108" t="s">
        <v>82</v>
      </c>
      <c r="B25" s="142"/>
      <c r="C25" s="108" t="s">
        <v>83</v>
      </c>
      <c r="D25" s="57"/>
      <c r="E25" s="81">
        <v>5062</v>
      </c>
      <c r="F25" s="71"/>
      <c r="G25" s="81">
        <v>7767</v>
      </c>
      <c r="H25" s="71"/>
      <c r="I25" s="81">
        <v>4857</v>
      </c>
      <c r="J25" s="71"/>
      <c r="K25" s="81">
        <v>3289</v>
      </c>
      <c r="L25" s="71"/>
      <c r="M25" s="81">
        <v>4437</v>
      </c>
      <c r="N25" s="71"/>
      <c r="O25" s="81">
        <v>3558</v>
      </c>
      <c r="P25" s="71"/>
      <c r="Q25" s="81">
        <v>6127</v>
      </c>
      <c r="R25" s="71"/>
      <c r="S25" s="81">
        <v>3784</v>
      </c>
      <c r="T25" s="71"/>
      <c r="U25" s="311">
        <v>61.9</v>
      </c>
      <c r="V25" s="71"/>
      <c r="W25" s="89"/>
      <c r="X25" s="81">
        <v>20483</v>
      </c>
      <c r="Y25" s="71"/>
      <c r="Z25" s="81">
        <v>18398</v>
      </c>
      <c r="AA25" s="63"/>
      <c r="AB25" s="311">
        <v>11.3</v>
      </c>
      <c r="AC25" s="17"/>
      <c r="AE25" s="72"/>
      <c r="AF25" s="72"/>
    </row>
    <row r="26" spans="1:32" x14ac:dyDescent="0.25">
      <c r="A26" s="108" t="s">
        <v>84</v>
      </c>
      <c r="B26" s="142"/>
      <c r="C26" s="108" t="s">
        <v>83</v>
      </c>
      <c r="D26" s="57"/>
      <c r="E26" s="81">
        <v>288</v>
      </c>
      <c r="F26" s="71"/>
      <c r="G26" s="81">
        <v>284</v>
      </c>
      <c r="H26" s="71"/>
      <c r="I26" s="81">
        <v>517</v>
      </c>
      <c r="J26" s="71"/>
      <c r="K26" s="81">
        <v>193</v>
      </c>
      <c r="L26" s="71"/>
      <c r="M26" s="81">
        <v>513</v>
      </c>
      <c r="N26" s="71"/>
      <c r="O26" s="81">
        <v>264</v>
      </c>
      <c r="P26" s="71"/>
      <c r="Q26" s="81">
        <v>809</v>
      </c>
      <c r="R26" s="71"/>
      <c r="S26" s="81">
        <v>356</v>
      </c>
      <c r="T26" s="71"/>
      <c r="U26" s="313">
        <v>127.2</v>
      </c>
      <c r="V26" s="71"/>
      <c r="W26" s="89"/>
      <c r="X26" s="81">
        <v>2127</v>
      </c>
      <c r="Y26" s="71"/>
      <c r="Z26" s="81">
        <v>1097</v>
      </c>
      <c r="AA26" s="63"/>
      <c r="AB26" s="313">
        <v>93.9</v>
      </c>
      <c r="AC26" s="17"/>
      <c r="AE26" s="72"/>
      <c r="AF26" s="72"/>
    </row>
    <row r="27" spans="1:32" s="96" customFormat="1" x14ac:dyDescent="0.25">
      <c r="A27" s="84" t="s">
        <v>49</v>
      </c>
      <c r="B27" s="69"/>
      <c r="C27" s="84"/>
      <c r="D27" s="67"/>
      <c r="E27" s="85">
        <v>486487</v>
      </c>
      <c r="F27" s="70"/>
      <c r="G27" s="86">
        <v>415535</v>
      </c>
      <c r="H27" s="70"/>
      <c r="I27" s="85">
        <v>495108</v>
      </c>
      <c r="J27" s="70"/>
      <c r="K27" s="86">
        <v>400069</v>
      </c>
      <c r="L27" s="70"/>
      <c r="M27" s="85">
        <v>447634</v>
      </c>
      <c r="N27" s="70"/>
      <c r="O27" s="86">
        <v>428287</v>
      </c>
      <c r="P27" s="70"/>
      <c r="Q27" s="85">
        <v>508113</v>
      </c>
      <c r="R27" s="70"/>
      <c r="S27" s="86">
        <v>447695</v>
      </c>
      <c r="T27" s="70"/>
      <c r="U27" s="321">
        <v>13.5</v>
      </c>
      <c r="V27" s="70"/>
      <c r="W27" s="88"/>
      <c r="X27" s="85">
        <v>1937342</v>
      </c>
      <c r="Y27" s="70"/>
      <c r="Z27" s="86">
        <v>1691586</v>
      </c>
      <c r="AA27" s="30"/>
      <c r="AB27" s="321">
        <v>14.5</v>
      </c>
      <c r="AC27" s="17"/>
      <c r="AE27" s="72"/>
      <c r="AF27" s="72"/>
    </row>
    <row r="28" spans="1:32" s="96" customFormat="1" x14ac:dyDescent="0.25">
      <c r="A28" s="69"/>
      <c r="B28" s="69"/>
      <c r="C28" s="69"/>
      <c r="D28" s="67"/>
      <c r="E28" s="30"/>
      <c r="F28" s="70"/>
      <c r="G28" s="63"/>
      <c r="H28" s="60"/>
      <c r="I28" s="30"/>
      <c r="J28" s="70"/>
      <c r="K28" s="63"/>
      <c r="L28" s="60"/>
      <c r="M28" s="30"/>
      <c r="N28" s="70"/>
      <c r="O28" s="30"/>
      <c r="P28" s="60"/>
      <c r="Q28" s="30"/>
      <c r="R28" s="70"/>
      <c r="S28" s="30"/>
      <c r="T28" s="70"/>
      <c r="U28" s="322"/>
      <c r="V28" s="60"/>
      <c r="W28" s="150"/>
      <c r="X28" s="30"/>
      <c r="Y28" s="70"/>
      <c r="Z28" s="30"/>
      <c r="AA28" s="100"/>
      <c r="AB28" s="322"/>
      <c r="AC28" s="112"/>
      <c r="AE28" s="72"/>
      <c r="AF28" s="72"/>
    </row>
    <row r="29" spans="1:32" x14ac:dyDescent="0.25">
      <c r="A29" s="108" t="s">
        <v>85</v>
      </c>
      <c r="B29" s="142"/>
      <c r="C29" s="108" t="s">
        <v>75</v>
      </c>
      <c r="D29" s="57"/>
      <c r="E29" s="81">
        <v>1544</v>
      </c>
      <c r="F29" s="71"/>
      <c r="G29" s="81">
        <v>1515</v>
      </c>
      <c r="H29" s="71"/>
      <c r="I29" s="81">
        <v>1498</v>
      </c>
      <c r="J29" s="71"/>
      <c r="K29" s="81">
        <v>1541</v>
      </c>
      <c r="L29" s="71"/>
      <c r="M29" s="81">
        <v>1301</v>
      </c>
      <c r="N29" s="71"/>
      <c r="O29" s="81">
        <v>1190</v>
      </c>
      <c r="P29" s="71"/>
      <c r="Q29" s="81">
        <v>1657</v>
      </c>
      <c r="R29" s="71"/>
      <c r="S29" s="81">
        <v>1539</v>
      </c>
      <c r="T29" s="71"/>
      <c r="U29" s="311">
        <v>7.6673164392462745</v>
      </c>
      <c r="V29" s="71"/>
      <c r="W29" s="89"/>
      <c r="X29" s="81">
        <v>6000</v>
      </c>
      <c r="Y29" s="71"/>
      <c r="Z29" s="81">
        <v>5785</v>
      </c>
      <c r="AA29" s="63"/>
      <c r="AB29" s="311">
        <f t="shared" ref="AB29:AB31" si="0">(X29/Z29-1)*100</f>
        <v>3.7165082108902237</v>
      </c>
      <c r="AC29" s="17"/>
      <c r="AE29" s="72"/>
      <c r="AF29" s="72"/>
    </row>
    <row r="30" spans="1:32" x14ac:dyDescent="0.25">
      <c r="A30" s="108" t="s">
        <v>86</v>
      </c>
      <c r="B30" s="142"/>
      <c r="C30" s="108" t="s">
        <v>87</v>
      </c>
      <c r="D30" s="57"/>
      <c r="E30" s="81">
        <v>1075</v>
      </c>
      <c r="F30" s="71"/>
      <c r="G30" s="81">
        <v>773</v>
      </c>
      <c r="H30" s="71"/>
      <c r="I30" s="81">
        <v>1023</v>
      </c>
      <c r="J30" s="71"/>
      <c r="K30" s="81">
        <v>916</v>
      </c>
      <c r="L30" s="71"/>
      <c r="M30" s="81">
        <v>853</v>
      </c>
      <c r="N30" s="71"/>
      <c r="O30" s="81">
        <v>785</v>
      </c>
      <c r="P30" s="71"/>
      <c r="Q30" s="81">
        <v>849</v>
      </c>
      <c r="R30" s="71"/>
      <c r="S30" s="81">
        <v>969</v>
      </c>
      <c r="T30" s="71"/>
      <c r="U30" s="311">
        <v>-12.383900928792569</v>
      </c>
      <c r="V30" s="71"/>
      <c r="W30" s="89"/>
      <c r="X30" s="81">
        <v>3800</v>
      </c>
      <c r="Y30" s="71"/>
      <c r="Z30" s="81">
        <v>3443</v>
      </c>
      <c r="AA30" s="63"/>
      <c r="AB30" s="311">
        <f t="shared" si="0"/>
        <v>10.368864362474595</v>
      </c>
      <c r="AC30" s="17"/>
      <c r="AE30" s="72"/>
      <c r="AF30" s="72"/>
    </row>
    <row r="31" spans="1:32" x14ac:dyDescent="0.25">
      <c r="A31" s="108" t="s">
        <v>88</v>
      </c>
      <c r="B31" s="142"/>
      <c r="C31" s="108" t="s">
        <v>87</v>
      </c>
      <c r="D31" s="57"/>
      <c r="E31" s="81">
        <v>1</v>
      </c>
      <c r="F31" s="71"/>
      <c r="G31" s="81">
        <v>212</v>
      </c>
      <c r="H31" s="71"/>
      <c r="I31" s="173" t="s">
        <v>45</v>
      </c>
      <c r="J31" s="71"/>
      <c r="K31" s="81">
        <v>297</v>
      </c>
      <c r="L31" s="71"/>
      <c r="M31" s="173">
        <v>5</v>
      </c>
      <c r="N31" s="71"/>
      <c r="O31" s="81">
        <v>114</v>
      </c>
      <c r="P31" s="71"/>
      <c r="Q31" s="173">
        <v>4</v>
      </c>
      <c r="R31" s="71"/>
      <c r="S31" s="81">
        <v>38</v>
      </c>
      <c r="T31" s="71"/>
      <c r="U31" s="323">
        <v>-89.473684210526315</v>
      </c>
      <c r="V31" s="71"/>
      <c r="W31" s="89"/>
      <c r="X31" s="320">
        <v>10</v>
      </c>
      <c r="Y31" s="71"/>
      <c r="Z31" s="81">
        <v>661</v>
      </c>
      <c r="AA31" s="63"/>
      <c r="AB31" s="323">
        <f t="shared" si="0"/>
        <v>-98.487140695915272</v>
      </c>
      <c r="AC31" s="17"/>
      <c r="AE31" s="72"/>
      <c r="AF31" s="72"/>
    </row>
    <row r="32" spans="1:32" x14ac:dyDescent="0.25">
      <c r="A32" s="108" t="s">
        <v>89</v>
      </c>
      <c r="B32" s="142"/>
      <c r="C32" s="108" t="s">
        <v>87</v>
      </c>
      <c r="D32" s="57"/>
      <c r="E32" s="81">
        <v>22</v>
      </c>
      <c r="F32" s="71"/>
      <c r="G32" s="81" t="s">
        <v>45</v>
      </c>
      <c r="H32" s="71"/>
      <c r="I32" s="81">
        <v>30</v>
      </c>
      <c r="J32" s="71"/>
      <c r="K32" s="81" t="s">
        <v>45</v>
      </c>
      <c r="L32" s="71"/>
      <c r="M32" s="81">
        <v>13</v>
      </c>
      <c r="N32" s="71"/>
      <c r="O32" s="81">
        <v>4</v>
      </c>
      <c r="P32" s="71"/>
      <c r="Q32" s="81">
        <v>139</v>
      </c>
      <c r="R32" s="71"/>
      <c r="S32" s="81">
        <v>32</v>
      </c>
      <c r="T32" s="71"/>
      <c r="U32" s="313" t="s">
        <v>78</v>
      </c>
      <c r="V32" s="71"/>
      <c r="W32" s="89"/>
      <c r="X32" s="81">
        <v>204</v>
      </c>
      <c r="Y32" s="71"/>
      <c r="Z32" s="81">
        <v>36</v>
      </c>
      <c r="AA32" s="63"/>
      <c r="AB32" s="313" t="s">
        <v>78</v>
      </c>
      <c r="AC32" s="17"/>
      <c r="AE32" s="72"/>
      <c r="AF32" s="72"/>
    </row>
    <row r="33" spans="1:32" s="96" customFormat="1" x14ac:dyDescent="0.25">
      <c r="A33" s="84" t="s">
        <v>51</v>
      </c>
      <c r="B33" s="69"/>
      <c r="C33" s="84"/>
      <c r="D33" s="67"/>
      <c r="E33" s="85">
        <v>2642</v>
      </c>
      <c r="F33" s="70"/>
      <c r="G33" s="86">
        <v>2500</v>
      </c>
      <c r="H33" s="70"/>
      <c r="I33" s="85">
        <v>2551</v>
      </c>
      <c r="J33" s="70"/>
      <c r="K33" s="86">
        <v>2754</v>
      </c>
      <c r="L33" s="70"/>
      <c r="M33" s="85">
        <v>2172</v>
      </c>
      <c r="N33" s="70"/>
      <c r="O33" s="86">
        <v>2093</v>
      </c>
      <c r="P33" s="70"/>
      <c r="Q33" s="85">
        <v>2649</v>
      </c>
      <c r="R33" s="70"/>
      <c r="S33" s="86">
        <v>2578</v>
      </c>
      <c r="T33" s="70"/>
      <c r="U33" s="321">
        <f>(Q33/S33-1)*100</f>
        <v>2.7540729247478746</v>
      </c>
      <c r="V33" s="70"/>
      <c r="W33" s="88"/>
      <c r="X33" s="85">
        <v>10014</v>
      </c>
      <c r="Y33" s="70"/>
      <c r="Z33" s="86">
        <v>9925</v>
      </c>
      <c r="AA33" s="30"/>
      <c r="AB33" s="321">
        <f>(X33/Z33-1)*100</f>
        <v>0.89672544080603434</v>
      </c>
      <c r="AC33" s="17"/>
      <c r="AE33" s="72"/>
      <c r="AF33" s="72"/>
    </row>
    <row r="34" spans="1:32" s="96" customFormat="1" x14ac:dyDescent="0.25">
      <c r="A34" s="69"/>
      <c r="B34" s="69"/>
      <c r="C34" s="69"/>
      <c r="D34" s="67"/>
      <c r="E34" s="30"/>
      <c r="F34" s="70"/>
      <c r="G34" s="63"/>
      <c r="H34" s="60"/>
      <c r="I34" s="30"/>
      <c r="J34" s="70"/>
      <c r="K34" s="63"/>
      <c r="L34" s="60"/>
      <c r="M34" s="30"/>
      <c r="N34" s="70"/>
      <c r="O34" s="30"/>
      <c r="P34" s="60"/>
      <c r="Q34" s="30"/>
      <c r="R34" s="70"/>
      <c r="S34" s="30"/>
      <c r="T34" s="70"/>
      <c r="U34" s="322"/>
      <c r="V34" s="60"/>
      <c r="W34" s="150"/>
      <c r="X34" s="30"/>
      <c r="Y34" s="70"/>
      <c r="Z34" s="30"/>
      <c r="AA34" s="100"/>
      <c r="AB34" s="322"/>
      <c r="AC34" s="112"/>
      <c r="AE34" s="72"/>
      <c r="AF34" s="72"/>
    </row>
    <row r="35" spans="1:32" x14ac:dyDescent="0.25">
      <c r="A35" s="108" t="s">
        <v>90</v>
      </c>
      <c r="B35" s="142"/>
      <c r="C35" s="108" t="s">
        <v>83</v>
      </c>
      <c r="D35" s="57"/>
      <c r="E35" s="81">
        <v>1390</v>
      </c>
      <c r="F35" s="71"/>
      <c r="G35" s="81">
        <v>1171</v>
      </c>
      <c r="H35" s="71"/>
      <c r="I35" s="81">
        <v>1056</v>
      </c>
      <c r="J35" s="71"/>
      <c r="K35" s="81">
        <v>1209</v>
      </c>
      <c r="L35" s="71"/>
      <c r="M35" s="81">
        <v>858</v>
      </c>
      <c r="N35" s="71"/>
      <c r="O35" s="81">
        <v>1092</v>
      </c>
      <c r="P35" s="71"/>
      <c r="Q35" s="81">
        <v>1000</v>
      </c>
      <c r="R35" s="71"/>
      <c r="S35" s="81">
        <v>1341</v>
      </c>
      <c r="T35" s="71"/>
      <c r="U35" s="311">
        <f t="shared" ref="U35:U38" si="1">(Q35/S35-1)*100</f>
        <v>-25.428784489187173</v>
      </c>
      <c r="V35" s="71"/>
      <c r="W35" s="89"/>
      <c r="X35" s="81">
        <v>4304</v>
      </c>
      <c r="Y35" s="71"/>
      <c r="Z35" s="81">
        <v>4813</v>
      </c>
      <c r="AA35" s="63"/>
      <c r="AB35" s="311">
        <f t="shared" ref="AB35:AB38" si="2">(X35/Z35-1)*100</f>
        <v>-10.575524620818621</v>
      </c>
      <c r="AC35" s="17"/>
      <c r="AE35" s="72"/>
      <c r="AF35" s="72"/>
    </row>
    <row r="36" spans="1:32" x14ac:dyDescent="0.25">
      <c r="A36" s="108" t="s">
        <v>91</v>
      </c>
      <c r="B36" s="142"/>
      <c r="C36" s="108" t="s">
        <v>83</v>
      </c>
      <c r="D36" s="57"/>
      <c r="E36" s="81">
        <v>867</v>
      </c>
      <c r="F36" s="71"/>
      <c r="G36" s="81">
        <v>1155</v>
      </c>
      <c r="H36" s="71"/>
      <c r="I36" s="81">
        <v>996</v>
      </c>
      <c r="J36" s="71"/>
      <c r="K36" s="81">
        <v>1194</v>
      </c>
      <c r="L36" s="71"/>
      <c r="M36" s="81">
        <v>739</v>
      </c>
      <c r="N36" s="71"/>
      <c r="O36" s="81">
        <v>967</v>
      </c>
      <c r="P36" s="71"/>
      <c r="Q36" s="81">
        <v>660</v>
      </c>
      <c r="R36" s="71"/>
      <c r="S36" s="81">
        <v>910</v>
      </c>
      <c r="T36" s="71"/>
      <c r="U36" s="311">
        <f t="shared" si="1"/>
        <v>-27.472527472527474</v>
      </c>
      <c r="V36" s="71"/>
      <c r="W36" s="89"/>
      <c r="X36" s="81">
        <v>3262</v>
      </c>
      <c r="Y36" s="71"/>
      <c r="Z36" s="81">
        <v>4226</v>
      </c>
      <c r="AA36" s="63"/>
      <c r="AB36" s="311">
        <f t="shared" si="2"/>
        <v>-22.811168954093709</v>
      </c>
      <c r="AC36" s="17"/>
      <c r="AE36" s="72"/>
      <c r="AF36" s="72"/>
    </row>
    <row r="37" spans="1:32" x14ac:dyDescent="0.25">
      <c r="A37" s="108" t="s">
        <v>92</v>
      </c>
      <c r="B37" s="142"/>
      <c r="C37" s="108" t="s">
        <v>83</v>
      </c>
      <c r="D37" s="57"/>
      <c r="E37" s="81">
        <v>1641</v>
      </c>
      <c r="F37" s="71"/>
      <c r="G37" s="81">
        <v>1938</v>
      </c>
      <c r="H37" s="71"/>
      <c r="I37" s="81">
        <v>1499</v>
      </c>
      <c r="J37" s="71"/>
      <c r="K37" s="81">
        <v>1913</v>
      </c>
      <c r="L37" s="71"/>
      <c r="M37" s="81">
        <v>1283</v>
      </c>
      <c r="N37" s="71"/>
      <c r="O37" s="81">
        <v>1468</v>
      </c>
      <c r="P37" s="71"/>
      <c r="Q37" s="81">
        <v>1252</v>
      </c>
      <c r="R37" s="71"/>
      <c r="S37" s="81">
        <v>2027</v>
      </c>
      <c r="T37" s="71"/>
      <c r="U37" s="323">
        <f t="shared" si="1"/>
        <v>-38.233843117908236</v>
      </c>
      <c r="V37" s="71"/>
      <c r="W37" s="89"/>
      <c r="X37" s="81">
        <v>5675</v>
      </c>
      <c r="Y37" s="71"/>
      <c r="Z37" s="81">
        <v>7346</v>
      </c>
      <c r="AA37" s="63"/>
      <c r="AB37" s="323">
        <f t="shared" si="2"/>
        <v>-22.747073237135851</v>
      </c>
      <c r="AC37" s="17"/>
      <c r="AE37" s="72"/>
      <c r="AF37" s="72"/>
    </row>
    <row r="38" spans="1:32" s="96" customFormat="1" x14ac:dyDescent="0.25">
      <c r="A38" s="84" t="s">
        <v>365</v>
      </c>
      <c r="B38" s="69"/>
      <c r="C38" s="84"/>
      <c r="D38" s="67"/>
      <c r="E38" s="85">
        <v>3898</v>
      </c>
      <c r="F38" s="70"/>
      <c r="G38" s="86">
        <v>4264</v>
      </c>
      <c r="H38" s="70"/>
      <c r="I38" s="85">
        <v>3551</v>
      </c>
      <c r="J38" s="70"/>
      <c r="K38" s="86">
        <v>4316</v>
      </c>
      <c r="L38" s="70"/>
      <c r="M38" s="85">
        <v>2880</v>
      </c>
      <c r="N38" s="70"/>
      <c r="O38" s="86">
        <v>3527</v>
      </c>
      <c r="P38" s="70"/>
      <c r="Q38" s="85">
        <v>2912</v>
      </c>
      <c r="R38" s="70"/>
      <c r="S38" s="86">
        <v>4278</v>
      </c>
      <c r="T38" s="70"/>
      <c r="U38" s="457">
        <f t="shared" si="1"/>
        <v>-31.930808789153808</v>
      </c>
      <c r="V38" s="70"/>
      <c r="W38" s="88"/>
      <c r="X38" s="85">
        <v>13241</v>
      </c>
      <c r="Y38" s="70"/>
      <c r="Z38" s="86">
        <v>16385</v>
      </c>
      <c r="AA38" s="30"/>
      <c r="AB38" s="321">
        <f t="shared" si="2"/>
        <v>-19.188281965212084</v>
      </c>
      <c r="AC38" s="17"/>
      <c r="AE38" s="72"/>
      <c r="AF38" s="72"/>
    </row>
    <row r="39" spans="1:32" s="96" customFormat="1" x14ac:dyDescent="0.25">
      <c r="A39" s="84"/>
      <c r="B39" s="69"/>
      <c r="C39" s="84"/>
      <c r="D39" s="67"/>
      <c r="E39" s="85"/>
      <c r="F39" s="70"/>
      <c r="G39" s="86"/>
      <c r="H39" s="70"/>
      <c r="I39" s="85"/>
      <c r="J39" s="70"/>
      <c r="K39" s="86"/>
      <c r="L39" s="70"/>
      <c r="M39" s="85"/>
      <c r="N39" s="70"/>
      <c r="O39" s="85"/>
      <c r="P39" s="70"/>
      <c r="Q39" s="85"/>
      <c r="R39" s="70"/>
      <c r="S39" s="85"/>
      <c r="T39" s="70"/>
      <c r="U39" s="317"/>
      <c r="V39" s="70"/>
      <c r="W39" s="88"/>
      <c r="X39" s="85"/>
      <c r="Y39" s="70"/>
      <c r="Z39" s="85"/>
      <c r="AA39" s="30"/>
      <c r="AB39" s="317"/>
      <c r="AC39" s="17"/>
      <c r="AE39" s="72"/>
      <c r="AF39" s="72"/>
    </row>
    <row r="40" spans="1:32" s="96" customFormat="1" x14ac:dyDescent="0.25">
      <c r="A40" s="84" t="s">
        <v>436</v>
      </c>
      <c r="B40" s="69"/>
      <c r="C40" s="84"/>
      <c r="D40" s="67"/>
      <c r="E40" s="85">
        <v>493027</v>
      </c>
      <c r="F40" s="70"/>
      <c r="G40" s="86">
        <v>422299</v>
      </c>
      <c r="H40" s="70"/>
      <c r="I40" s="85">
        <v>501210</v>
      </c>
      <c r="J40" s="70"/>
      <c r="K40" s="86">
        <v>407139</v>
      </c>
      <c r="L40" s="70"/>
      <c r="M40" s="85">
        <v>452686</v>
      </c>
      <c r="N40" s="70"/>
      <c r="O40" s="86">
        <v>433907</v>
      </c>
      <c r="P40" s="70"/>
      <c r="Q40" s="85">
        <v>513674</v>
      </c>
      <c r="R40" s="70"/>
      <c r="S40" s="86">
        <v>454551</v>
      </c>
      <c r="T40" s="70"/>
      <c r="U40" s="321">
        <v>13</v>
      </c>
      <c r="V40" s="70"/>
      <c r="W40" s="88"/>
      <c r="X40" s="85">
        <v>1960597</v>
      </c>
      <c r="Y40" s="70"/>
      <c r="Z40" s="86">
        <v>1717896</v>
      </c>
      <c r="AA40" s="30"/>
      <c r="AB40" s="321">
        <v>14.1</v>
      </c>
      <c r="AC40" s="17"/>
      <c r="AE40" s="72"/>
      <c r="AF40" s="72"/>
    </row>
    <row r="41" spans="1:32" x14ac:dyDescent="0.25">
      <c r="A41" s="73"/>
      <c r="B41" s="73"/>
      <c r="C41" s="73"/>
      <c r="D41" s="73"/>
      <c r="E41" s="97"/>
      <c r="F41" s="101"/>
      <c r="G41" s="97"/>
      <c r="H41" s="97"/>
      <c r="I41" s="97"/>
      <c r="J41" s="101"/>
      <c r="K41" s="97"/>
      <c r="L41" s="97"/>
      <c r="M41" s="97"/>
      <c r="N41" s="101"/>
      <c r="O41" s="97"/>
      <c r="P41" s="97"/>
      <c r="Q41" s="97"/>
      <c r="R41" s="101"/>
      <c r="S41" s="97"/>
      <c r="T41" s="101"/>
      <c r="U41" s="324"/>
      <c r="V41" s="97"/>
      <c r="W41" s="325"/>
      <c r="X41" s="97"/>
      <c r="Y41" s="101"/>
      <c r="Z41" s="97"/>
      <c r="AA41" s="101"/>
      <c r="AB41" s="324"/>
      <c r="AC41" s="17"/>
      <c r="AE41" s="72"/>
      <c r="AF41" s="72"/>
    </row>
    <row r="42" spans="1:32" ht="56.25" x14ac:dyDescent="0.25">
      <c r="A42" s="109" t="s">
        <v>93</v>
      </c>
      <c r="B42" s="102"/>
      <c r="C42" s="110"/>
      <c r="D42" s="103"/>
      <c r="E42" s="111">
        <v>140116</v>
      </c>
      <c r="F42" s="104"/>
      <c r="G42" s="111">
        <v>142604</v>
      </c>
      <c r="H42" s="12"/>
      <c r="I42" s="111">
        <v>161616</v>
      </c>
      <c r="J42" s="104"/>
      <c r="K42" s="111">
        <v>142435</v>
      </c>
      <c r="L42" s="12"/>
      <c r="M42" s="374">
        <v>174623</v>
      </c>
      <c r="N42" s="104"/>
      <c r="O42" s="111">
        <v>177480</v>
      </c>
      <c r="P42" s="12"/>
      <c r="Q42" s="374">
        <v>193547</v>
      </c>
      <c r="R42" s="104"/>
      <c r="S42" s="111">
        <v>143733</v>
      </c>
      <c r="T42" s="104"/>
      <c r="U42" s="326">
        <v>34.700000000000003</v>
      </c>
      <c r="V42" s="12"/>
      <c r="W42" s="327"/>
      <c r="X42" s="374">
        <v>669902</v>
      </c>
      <c r="Y42" s="104"/>
      <c r="Z42" s="111">
        <v>606252</v>
      </c>
      <c r="AA42" s="104"/>
      <c r="AB42" s="326">
        <v>10.5</v>
      </c>
      <c r="AC42" s="269"/>
      <c r="AE42" s="72"/>
      <c r="AF42" s="72"/>
    </row>
    <row r="43" spans="1:32" x14ac:dyDescent="0.25">
      <c r="A43" s="257"/>
      <c r="B43" s="257"/>
      <c r="C43" s="258"/>
      <c r="D43" s="258"/>
      <c r="E43" s="259"/>
      <c r="F43" s="260"/>
      <c r="G43" s="259"/>
      <c r="H43" s="261"/>
      <c r="I43" s="259"/>
      <c r="J43" s="260"/>
      <c r="K43" s="259"/>
      <c r="L43" s="261"/>
      <c r="M43" s="259"/>
      <c r="N43" s="260"/>
      <c r="O43" s="259"/>
      <c r="P43" s="261"/>
      <c r="Q43" s="259"/>
      <c r="R43" s="260"/>
      <c r="S43" s="259"/>
      <c r="T43" s="260"/>
      <c r="U43" s="328"/>
      <c r="V43" s="261"/>
      <c r="W43" s="329"/>
      <c r="X43" s="259"/>
      <c r="Y43" s="260"/>
      <c r="Z43" s="259"/>
      <c r="AA43" s="260"/>
      <c r="AB43" s="328"/>
      <c r="AC43" s="269"/>
      <c r="AE43" s="72"/>
      <c r="AF43" s="72"/>
    </row>
    <row r="44" spans="1:32" x14ac:dyDescent="0.25">
      <c r="A44" s="262" t="s">
        <v>94</v>
      </c>
      <c r="B44" s="257"/>
      <c r="C44" s="263" t="s">
        <v>25</v>
      </c>
      <c r="D44" s="258"/>
      <c r="E44" s="265">
        <v>9.6999999999999993</v>
      </c>
      <c r="F44" s="260"/>
      <c r="G44" s="265">
        <v>5.4</v>
      </c>
      <c r="H44" s="261"/>
      <c r="I44" s="265">
        <v>10</v>
      </c>
      <c r="J44" s="260"/>
      <c r="K44" s="265">
        <v>7.6</v>
      </c>
      <c r="L44" s="261"/>
      <c r="M44" s="375">
        <v>11.6</v>
      </c>
      <c r="N44" s="260"/>
      <c r="O44" s="264">
        <v>7</v>
      </c>
      <c r="P44" s="261"/>
      <c r="Q44" s="375">
        <v>9</v>
      </c>
      <c r="R44" s="260"/>
      <c r="S44" s="264">
        <v>9.6999999999999993</v>
      </c>
      <c r="T44" s="260"/>
      <c r="U44" s="330" t="s">
        <v>402</v>
      </c>
      <c r="V44" s="261"/>
      <c r="W44" s="329"/>
      <c r="X44" s="375">
        <v>10</v>
      </c>
      <c r="Y44" s="376"/>
      <c r="Z44" s="377">
        <v>7.5</v>
      </c>
      <c r="AA44" s="260"/>
      <c r="AB44" s="330" t="s">
        <v>427</v>
      </c>
      <c r="AC44" s="269"/>
      <c r="AE44" s="72"/>
      <c r="AF44" s="72"/>
    </row>
    <row r="45" spans="1:32" x14ac:dyDescent="0.25">
      <c r="A45" s="262" t="s">
        <v>95</v>
      </c>
      <c r="B45" s="257"/>
      <c r="C45" s="263" t="s">
        <v>25</v>
      </c>
      <c r="D45" s="258"/>
      <c r="E45" s="265">
        <v>3.3</v>
      </c>
      <c r="F45" s="260"/>
      <c r="G45" s="265">
        <v>4.0999999999999996</v>
      </c>
      <c r="H45" s="261"/>
      <c r="I45" s="265">
        <v>4.4000000000000004</v>
      </c>
      <c r="J45" s="260"/>
      <c r="K45" s="265">
        <v>3.6</v>
      </c>
      <c r="L45" s="261"/>
      <c r="M45" s="375">
        <v>5.3</v>
      </c>
      <c r="N45" s="260"/>
      <c r="O45" s="264">
        <v>4.5999999999999996</v>
      </c>
      <c r="P45" s="261"/>
      <c r="Q45" s="375">
        <v>6.4</v>
      </c>
      <c r="R45" s="260"/>
      <c r="S45" s="264">
        <v>4.9000000000000004</v>
      </c>
      <c r="T45" s="260"/>
      <c r="U45" s="330" t="s">
        <v>429</v>
      </c>
      <c r="V45" s="261"/>
      <c r="W45" s="329"/>
      <c r="X45" s="375">
        <v>4.9000000000000004</v>
      </c>
      <c r="Y45" s="376"/>
      <c r="Z45" s="377">
        <v>4.3</v>
      </c>
      <c r="AA45" s="260"/>
      <c r="AB45" s="330" t="s">
        <v>428</v>
      </c>
      <c r="AC45" s="269"/>
      <c r="AE45" s="72"/>
      <c r="AF45" s="72"/>
    </row>
    <row r="46" spans="1:32" x14ac:dyDescent="0.25">
      <c r="A46" s="262" t="s">
        <v>96</v>
      </c>
      <c r="B46" s="257"/>
      <c r="C46" s="263" t="s">
        <v>25</v>
      </c>
      <c r="D46" s="258"/>
      <c r="E46" s="265">
        <v>54.1</v>
      </c>
      <c r="F46" s="260"/>
      <c r="G46" s="265">
        <v>54.9</v>
      </c>
      <c r="H46" s="261"/>
      <c r="I46" s="265">
        <v>51.7</v>
      </c>
      <c r="J46" s="260"/>
      <c r="K46" s="265">
        <v>59.3</v>
      </c>
      <c r="L46" s="261"/>
      <c r="M46" s="375">
        <v>53.8</v>
      </c>
      <c r="N46" s="260"/>
      <c r="O46" s="264" t="s">
        <v>97</v>
      </c>
      <c r="P46" s="261"/>
      <c r="Q46" s="375">
        <v>55.1</v>
      </c>
      <c r="R46" s="260"/>
      <c r="S46" s="264">
        <v>54.9</v>
      </c>
      <c r="T46" s="260"/>
      <c r="U46" s="330" t="s">
        <v>430</v>
      </c>
      <c r="V46" s="261"/>
      <c r="W46" s="329"/>
      <c r="X46" s="375">
        <v>53.7</v>
      </c>
      <c r="Y46" s="378"/>
      <c r="Z46" s="377">
        <v>55.2</v>
      </c>
      <c r="AA46" s="260"/>
      <c r="AB46" s="330" t="s">
        <v>407</v>
      </c>
      <c r="AC46" s="269"/>
      <c r="AE46" s="72"/>
      <c r="AF46" s="72"/>
    </row>
    <row r="47" spans="1:32" x14ac:dyDescent="0.25">
      <c r="A47" s="102"/>
      <c r="B47" s="102"/>
      <c r="C47" s="103"/>
      <c r="D47" s="103"/>
      <c r="E47" s="106"/>
      <c r="F47" s="103"/>
      <c r="G47" s="106"/>
      <c r="H47" s="98"/>
      <c r="I47" s="106"/>
      <c r="J47" s="103"/>
      <c r="K47" s="106"/>
      <c r="L47" s="98"/>
      <c r="M47" s="106"/>
      <c r="N47" s="103"/>
      <c r="O47" s="106"/>
      <c r="P47" s="98"/>
      <c r="Q47" s="106"/>
      <c r="R47" s="103"/>
      <c r="S47" s="106"/>
      <c r="T47" s="103"/>
      <c r="U47" s="106"/>
      <c r="V47" s="98"/>
      <c r="W47" s="331"/>
      <c r="X47" s="332"/>
      <c r="Y47" s="333"/>
      <c r="Z47" s="332"/>
      <c r="AA47" s="334"/>
      <c r="AB47" s="335"/>
      <c r="AC47" s="92"/>
      <c r="AE47" s="72"/>
      <c r="AF47" s="72"/>
    </row>
    <row r="48" spans="1:32" x14ac:dyDescent="0.25">
      <c r="A48" s="99" t="s">
        <v>300</v>
      </c>
      <c r="B48" s="99"/>
      <c r="C48" s="65"/>
      <c r="D48" s="65"/>
      <c r="E48" s="65"/>
      <c r="F48" s="65"/>
      <c r="G48" s="65"/>
      <c r="H48" s="98"/>
      <c r="I48" s="65"/>
      <c r="J48" s="65"/>
      <c r="K48" s="65"/>
      <c r="L48" s="98"/>
      <c r="M48" s="65"/>
      <c r="N48" s="65"/>
      <c r="O48" s="65"/>
      <c r="P48" s="98"/>
      <c r="Q48" s="65"/>
      <c r="R48" s="65"/>
      <c r="S48" s="65"/>
      <c r="T48" s="65"/>
      <c r="U48" s="98"/>
      <c r="V48" s="98"/>
      <c r="W48" s="98"/>
      <c r="X48" s="65"/>
      <c r="Y48" s="65"/>
      <c r="Z48" s="65"/>
      <c r="AA48" s="65"/>
      <c r="AB48" s="98"/>
      <c r="AE48" s="72"/>
      <c r="AF48" s="72"/>
    </row>
    <row r="49" spans="1:32" x14ac:dyDescent="0.25">
      <c r="A49" s="99" t="s">
        <v>98</v>
      </c>
      <c r="B49" s="99"/>
      <c r="C49" s="65"/>
      <c r="D49" s="65"/>
      <c r="E49" s="65"/>
      <c r="F49" s="65"/>
      <c r="G49" s="65"/>
      <c r="H49" s="98"/>
      <c r="I49" s="65"/>
      <c r="J49" s="65"/>
      <c r="K49" s="65"/>
      <c r="L49" s="98"/>
      <c r="M49" s="65"/>
      <c r="N49" s="65"/>
      <c r="O49" s="65"/>
      <c r="P49" s="98"/>
      <c r="Q49" s="65"/>
      <c r="R49" s="65"/>
      <c r="S49" s="65"/>
      <c r="T49" s="65"/>
      <c r="U49" s="98"/>
      <c r="V49" s="98"/>
      <c r="W49" s="98"/>
      <c r="X49" s="65"/>
      <c r="Y49" s="65"/>
      <c r="Z49" s="65"/>
      <c r="AA49" s="65"/>
      <c r="AB49" s="98"/>
      <c r="AE49" s="72"/>
      <c r="AF49" s="72"/>
    </row>
    <row r="50" spans="1:32" x14ac:dyDescent="0.25">
      <c r="A50" s="99" t="s">
        <v>99</v>
      </c>
      <c r="B50" s="99"/>
      <c r="C50" s="65"/>
      <c r="D50" s="65"/>
      <c r="E50" s="65"/>
      <c r="F50" s="65"/>
      <c r="G50" s="65"/>
      <c r="H50" s="98"/>
      <c r="I50" s="65"/>
      <c r="J50" s="65"/>
      <c r="K50" s="65"/>
      <c r="L50" s="98"/>
      <c r="M50" s="65"/>
      <c r="N50" s="65"/>
      <c r="O50" s="65"/>
      <c r="P50" s="98"/>
      <c r="Q50" s="65"/>
      <c r="R50" s="65"/>
      <c r="S50" s="65"/>
      <c r="T50" s="65"/>
      <c r="U50" s="98"/>
      <c r="V50" s="98"/>
      <c r="W50" s="98"/>
      <c r="X50" s="65"/>
      <c r="Y50" s="65"/>
      <c r="Z50" s="65"/>
      <c r="AA50" s="65"/>
      <c r="AB50" s="98"/>
      <c r="AE50" s="72"/>
      <c r="AF50" s="72"/>
    </row>
    <row r="51" spans="1:32" x14ac:dyDescent="0.25">
      <c r="A51" s="65"/>
      <c r="B51" s="65"/>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E51" s="72"/>
      <c r="AF51" s="72"/>
    </row>
    <row r="52" spans="1:32" x14ac:dyDescent="0.25">
      <c r="A52" s="381" t="s">
        <v>100</v>
      </c>
      <c r="B52" s="66"/>
      <c r="C52" s="67"/>
      <c r="D52" s="67"/>
      <c r="E52" s="67"/>
      <c r="F52" s="67"/>
      <c r="G52" s="57"/>
      <c r="H52" s="67"/>
      <c r="I52" s="67"/>
      <c r="J52" s="67"/>
      <c r="K52" s="57"/>
      <c r="L52" s="67"/>
      <c r="M52" s="67"/>
      <c r="N52" s="67"/>
      <c r="O52" s="57"/>
      <c r="P52" s="67"/>
      <c r="Q52" s="67"/>
      <c r="R52" s="67"/>
      <c r="S52" s="57"/>
      <c r="T52" s="67"/>
      <c r="U52" s="67"/>
      <c r="V52" s="67"/>
      <c r="W52" s="67"/>
      <c r="X52" s="67"/>
      <c r="Y52" s="67"/>
      <c r="Z52" s="57"/>
      <c r="AA52" s="67"/>
      <c r="AB52" s="67"/>
      <c r="AE52" s="72"/>
      <c r="AF52" s="72"/>
    </row>
    <row r="53" spans="1:32" x14ac:dyDescent="0.2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E53" s="72"/>
      <c r="AF53" s="72"/>
    </row>
    <row r="54" spans="1:32" ht="15.75" thickBot="1" x14ac:dyDescent="0.3">
      <c r="A54" s="67"/>
      <c r="B54" s="67"/>
      <c r="C54" s="57"/>
      <c r="D54" s="57"/>
      <c r="E54" s="36" t="s">
        <v>13</v>
      </c>
      <c r="F54" s="16"/>
      <c r="G54" s="37" t="s">
        <v>14</v>
      </c>
      <c r="H54" s="16"/>
      <c r="I54" s="36" t="s">
        <v>15</v>
      </c>
      <c r="J54" s="16"/>
      <c r="K54" s="37" t="s">
        <v>16</v>
      </c>
      <c r="L54" s="16"/>
      <c r="M54" s="36" t="s">
        <v>17</v>
      </c>
      <c r="N54" s="16"/>
      <c r="O54" s="37" t="s">
        <v>18</v>
      </c>
      <c r="P54" s="16"/>
      <c r="Q54" s="36" t="s">
        <v>362</v>
      </c>
      <c r="R54" s="16"/>
      <c r="S54" s="37" t="s">
        <v>12</v>
      </c>
      <c r="T54" s="16"/>
      <c r="U54" s="36" t="s">
        <v>19</v>
      </c>
      <c r="V54" s="16"/>
      <c r="W54" s="52"/>
      <c r="X54" s="53" t="s">
        <v>363</v>
      </c>
      <c r="Y54" s="55"/>
      <c r="Z54" s="266" t="s">
        <v>335</v>
      </c>
      <c r="AA54" s="55"/>
      <c r="AB54" s="53" t="s">
        <v>19</v>
      </c>
      <c r="AC54" s="54"/>
      <c r="AE54" s="72"/>
      <c r="AF54" s="72"/>
    </row>
    <row r="55" spans="1:32" x14ac:dyDescent="0.25">
      <c r="A55" s="67"/>
      <c r="B55" s="67"/>
      <c r="C55" s="57"/>
      <c r="D55" s="57"/>
      <c r="E55" s="58"/>
      <c r="F55" s="58"/>
      <c r="G55" s="68"/>
      <c r="H55" s="58"/>
      <c r="I55" s="58"/>
      <c r="J55" s="58"/>
      <c r="K55" s="68"/>
      <c r="L55" s="58"/>
      <c r="M55" s="58"/>
      <c r="N55" s="58"/>
      <c r="O55" s="68"/>
      <c r="P55" s="58"/>
      <c r="Q55" s="58"/>
      <c r="R55" s="58"/>
      <c r="S55" s="68"/>
      <c r="T55" s="58"/>
      <c r="U55" s="58"/>
      <c r="V55" s="58"/>
      <c r="W55" s="87"/>
      <c r="X55" s="58"/>
      <c r="Y55" s="58"/>
      <c r="Z55" s="68"/>
      <c r="AA55" s="58"/>
      <c r="AB55" s="58"/>
      <c r="AC55" s="17"/>
      <c r="AE55" s="72"/>
      <c r="AF55" s="72"/>
    </row>
    <row r="56" spans="1:32" x14ac:dyDescent="0.25">
      <c r="A56" s="108" t="s">
        <v>101</v>
      </c>
      <c r="B56" s="142"/>
      <c r="C56" s="108"/>
      <c r="D56" s="57"/>
      <c r="E56" s="81">
        <v>921</v>
      </c>
      <c r="F56" s="71"/>
      <c r="G56" s="81">
        <v>2983</v>
      </c>
      <c r="H56" s="71"/>
      <c r="I56" s="81">
        <v>4679</v>
      </c>
      <c r="J56" s="71"/>
      <c r="K56" s="81">
        <v>3041</v>
      </c>
      <c r="L56" s="71"/>
      <c r="M56" s="81">
        <v>1465</v>
      </c>
      <c r="N56" s="71"/>
      <c r="O56" s="81">
        <v>2521</v>
      </c>
      <c r="P56" s="71"/>
      <c r="Q56" s="81">
        <v>1528</v>
      </c>
      <c r="R56" s="71"/>
      <c r="S56" s="81">
        <v>877</v>
      </c>
      <c r="T56" s="71"/>
      <c r="U56" s="311">
        <v>74.2</v>
      </c>
      <c r="V56" s="71"/>
      <c r="W56" s="89"/>
      <c r="X56" s="81">
        <v>8593</v>
      </c>
      <c r="Y56" s="71"/>
      <c r="Z56" s="312">
        <v>9422</v>
      </c>
      <c r="AA56" s="63"/>
      <c r="AB56" s="311">
        <v>-8.8000000000000007</v>
      </c>
      <c r="AC56" s="17"/>
      <c r="AE56" s="72"/>
      <c r="AF56" s="72"/>
    </row>
    <row r="57" spans="1:32" ht="26.25" x14ac:dyDescent="0.25">
      <c r="A57" s="108" t="s">
        <v>102</v>
      </c>
      <c r="B57" s="142"/>
      <c r="C57" s="108"/>
      <c r="D57" s="57"/>
      <c r="E57" s="81">
        <v>6600</v>
      </c>
      <c r="F57" s="71"/>
      <c r="G57" s="81">
        <v>5386</v>
      </c>
      <c r="H57" s="71"/>
      <c r="I57" s="81">
        <v>5068</v>
      </c>
      <c r="J57" s="71"/>
      <c r="K57" s="81">
        <v>6646</v>
      </c>
      <c r="L57" s="71"/>
      <c r="M57" s="81">
        <v>3080</v>
      </c>
      <c r="N57" s="71"/>
      <c r="O57" s="81">
        <v>6477</v>
      </c>
      <c r="P57" s="71"/>
      <c r="Q57" s="81">
        <v>2221</v>
      </c>
      <c r="R57" s="71"/>
      <c r="S57" s="81">
        <v>4319</v>
      </c>
      <c r="T57" s="71"/>
      <c r="U57" s="311">
        <v>-48.6</v>
      </c>
      <c r="V57" s="71"/>
      <c r="W57" s="89"/>
      <c r="X57" s="81">
        <v>16969</v>
      </c>
      <c r="Y57" s="71"/>
      <c r="Z57" s="312">
        <v>22828</v>
      </c>
      <c r="AA57" s="63"/>
      <c r="AB57" s="311">
        <v>-25.7</v>
      </c>
      <c r="AC57" s="17"/>
      <c r="AE57" s="72"/>
      <c r="AF57" s="72"/>
    </row>
    <row r="58" spans="1:32" ht="26.25" x14ac:dyDescent="0.25">
      <c r="A58" s="108" t="s">
        <v>103</v>
      </c>
      <c r="B58" s="142"/>
      <c r="C58" s="108"/>
      <c r="D58" s="57"/>
      <c r="E58" s="81">
        <v>5982</v>
      </c>
      <c r="F58" s="71"/>
      <c r="G58" s="81">
        <v>4660</v>
      </c>
      <c r="H58" s="71"/>
      <c r="I58" s="81">
        <v>5638</v>
      </c>
      <c r="J58" s="71"/>
      <c r="K58" s="81">
        <v>6928</v>
      </c>
      <c r="L58" s="71"/>
      <c r="M58" s="81">
        <v>3506</v>
      </c>
      <c r="N58" s="71"/>
      <c r="O58" s="81">
        <v>7777</v>
      </c>
      <c r="P58" s="71"/>
      <c r="Q58" s="81">
        <v>3623</v>
      </c>
      <c r="R58" s="71"/>
      <c r="S58" s="81">
        <v>6443</v>
      </c>
      <c r="T58" s="71"/>
      <c r="U58" s="311">
        <v>-43.8</v>
      </c>
      <c r="V58" s="71"/>
      <c r="W58" s="89"/>
      <c r="X58" s="81">
        <v>18749</v>
      </c>
      <c r="Y58" s="71"/>
      <c r="Z58" s="81">
        <v>25808</v>
      </c>
      <c r="AA58" s="63"/>
      <c r="AB58" s="311">
        <v>-27.4</v>
      </c>
      <c r="AC58" s="17"/>
      <c r="AE58" s="72"/>
      <c r="AF58" s="72"/>
    </row>
    <row r="59" spans="1:32" ht="26.25" x14ac:dyDescent="0.25">
      <c r="A59" s="108" t="s">
        <v>104</v>
      </c>
      <c r="B59" s="142"/>
      <c r="C59" s="108"/>
      <c r="D59" s="57"/>
      <c r="E59" s="81">
        <v>3691</v>
      </c>
      <c r="F59" s="71"/>
      <c r="G59" s="81">
        <v>2728</v>
      </c>
      <c r="H59" s="71"/>
      <c r="I59" s="81">
        <v>3972</v>
      </c>
      <c r="J59" s="71"/>
      <c r="K59" s="81">
        <v>3462</v>
      </c>
      <c r="L59" s="71"/>
      <c r="M59" s="81">
        <v>1770</v>
      </c>
      <c r="N59" s="71"/>
      <c r="O59" s="81">
        <v>3587</v>
      </c>
      <c r="P59" s="71"/>
      <c r="Q59" s="81">
        <v>1482</v>
      </c>
      <c r="R59" s="71"/>
      <c r="S59" s="81">
        <v>2460</v>
      </c>
      <c r="T59" s="63"/>
      <c r="U59" s="311">
        <v>-39.799999999999997</v>
      </c>
      <c r="V59" s="71"/>
      <c r="W59" s="89"/>
      <c r="X59" s="81">
        <v>10915</v>
      </c>
      <c r="Y59" s="71"/>
      <c r="Z59" s="81">
        <v>12237</v>
      </c>
      <c r="AA59" s="63"/>
      <c r="AB59" s="311">
        <v>-10.8</v>
      </c>
      <c r="AC59" s="17"/>
      <c r="AE59" s="72"/>
      <c r="AF59" s="72"/>
    </row>
    <row r="60" spans="1:32" s="96" customFormat="1" x14ac:dyDescent="0.25">
      <c r="A60" s="84" t="s">
        <v>57</v>
      </c>
      <c r="B60" s="69"/>
      <c r="C60" s="84"/>
      <c r="D60" s="67"/>
      <c r="E60" s="85">
        <v>17194</v>
      </c>
      <c r="F60" s="70"/>
      <c r="G60" s="86">
        <v>15757</v>
      </c>
      <c r="H60" s="70"/>
      <c r="I60" s="85">
        <v>19357</v>
      </c>
      <c r="J60" s="70"/>
      <c r="K60" s="86">
        <v>20077</v>
      </c>
      <c r="L60" s="70"/>
      <c r="M60" s="85">
        <v>9821</v>
      </c>
      <c r="N60" s="70"/>
      <c r="O60" s="86">
        <v>20362</v>
      </c>
      <c r="P60" s="70"/>
      <c r="Q60" s="85">
        <v>8854</v>
      </c>
      <c r="R60" s="70"/>
      <c r="S60" s="86">
        <v>14099</v>
      </c>
      <c r="T60" s="70"/>
      <c r="U60" s="321">
        <v>-37.200000000000003</v>
      </c>
      <c r="V60" s="70"/>
      <c r="W60" s="88"/>
      <c r="X60" s="85">
        <v>55226</v>
      </c>
      <c r="Y60" s="70"/>
      <c r="Z60" s="85">
        <v>70295</v>
      </c>
      <c r="AA60" s="30"/>
      <c r="AB60" s="321">
        <v>-21.4</v>
      </c>
      <c r="AC60" s="17"/>
      <c r="AE60" s="72"/>
      <c r="AF60" s="72"/>
    </row>
    <row r="61" spans="1:32" x14ac:dyDescent="0.25">
      <c r="A61" s="73"/>
      <c r="B61" s="73"/>
      <c r="C61" s="73"/>
      <c r="D61" s="73"/>
      <c r="E61" s="74"/>
      <c r="F61" s="73"/>
      <c r="G61" s="74"/>
      <c r="H61" s="74"/>
      <c r="I61" s="74"/>
      <c r="J61" s="73"/>
      <c r="K61" s="74"/>
      <c r="L61" s="74"/>
      <c r="M61" s="74"/>
      <c r="N61" s="73"/>
      <c r="O61" s="74"/>
      <c r="P61" s="74"/>
      <c r="Q61" s="74"/>
      <c r="R61" s="73"/>
      <c r="S61" s="74"/>
      <c r="T61" s="73"/>
      <c r="U61" s="74"/>
      <c r="V61" s="74"/>
      <c r="W61" s="113"/>
      <c r="X61" s="90"/>
      <c r="Y61" s="91"/>
      <c r="Z61" s="90"/>
      <c r="AA61" s="91"/>
      <c r="AB61" s="90"/>
      <c r="AC61" s="92"/>
      <c r="AE61" s="72"/>
      <c r="AF61" s="72"/>
    </row>
    <row r="62" spans="1:32" x14ac:dyDescent="0.25">
      <c r="A62" s="76"/>
      <c r="B62" s="76"/>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E62" s="72"/>
      <c r="AF62" s="72"/>
    </row>
    <row r="63" spans="1:32" x14ac:dyDescent="0.2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E63" s="72"/>
      <c r="AF63" s="72"/>
    </row>
    <row r="64" spans="1:32" x14ac:dyDescent="0.25">
      <c r="A64" s="381" t="s">
        <v>438</v>
      </c>
      <c r="B64" s="66"/>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E64" s="72"/>
      <c r="AF64" s="72"/>
    </row>
    <row r="65" spans="1:32" x14ac:dyDescent="0.2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E65" s="72"/>
      <c r="AF65" s="72"/>
    </row>
    <row r="66" spans="1:32" ht="15.75" thickBot="1" x14ac:dyDescent="0.3">
      <c r="A66" s="67"/>
      <c r="B66" s="67"/>
      <c r="C66" s="57"/>
      <c r="D66" s="57"/>
      <c r="E66" s="36" t="s">
        <v>13</v>
      </c>
      <c r="F66" s="16"/>
      <c r="G66" s="37" t="s">
        <v>14</v>
      </c>
      <c r="H66" s="58"/>
      <c r="I66" s="36" t="s">
        <v>15</v>
      </c>
      <c r="J66" s="16"/>
      <c r="K66" s="37" t="s">
        <v>16</v>
      </c>
      <c r="L66" s="58"/>
      <c r="M66" s="36" t="s">
        <v>17</v>
      </c>
      <c r="N66" s="16"/>
      <c r="O66" s="37" t="s">
        <v>18</v>
      </c>
      <c r="P66" s="58"/>
      <c r="Q66" s="36" t="s">
        <v>362</v>
      </c>
      <c r="R66" s="16"/>
      <c r="S66" s="37" t="s">
        <v>12</v>
      </c>
      <c r="T66" s="16"/>
      <c r="U66" s="36" t="s">
        <v>19</v>
      </c>
      <c r="V66" s="58"/>
      <c r="W66" s="52"/>
      <c r="X66" s="53" t="s">
        <v>363</v>
      </c>
      <c r="Y66" s="55"/>
      <c r="Z66" s="266" t="s">
        <v>335</v>
      </c>
      <c r="AA66" s="55"/>
      <c r="AB66" s="53" t="s">
        <v>19</v>
      </c>
      <c r="AC66" s="54"/>
      <c r="AE66" s="72"/>
      <c r="AF66" s="72"/>
    </row>
    <row r="67" spans="1:32" x14ac:dyDescent="0.25">
      <c r="A67" s="67"/>
      <c r="B67" s="67"/>
      <c r="C67" s="57"/>
      <c r="D67" s="57"/>
      <c r="E67" s="58"/>
      <c r="F67" s="58"/>
      <c r="G67" s="68"/>
      <c r="H67" s="58"/>
      <c r="I67" s="58"/>
      <c r="J67" s="58"/>
      <c r="K67" s="68"/>
      <c r="L67" s="58"/>
      <c r="M67" s="58"/>
      <c r="N67" s="58"/>
      <c r="O67" s="68"/>
      <c r="P67" s="58"/>
      <c r="Q67" s="58"/>
      <c r="R67" s="58"/>
      <c r="S67" s="68"/>
      <c r="T67" s="58"/>
      <c r="U67" s="58"/>
      <c r="V67" s="58"/>
      <c r="W67" s="87"/>
      <c r="X67" s="58"/>
      <c r="Y67" s="58"/>
      <c r="Z67" s="68"/>
      <c r="AA67" s="58"/>
      <c r="AB67" s="58"/>
      <c r="AC67" s="17"/>
      <c r="AE67" s="72"/>
      <c r="AF67" s="72"/>
    </row>
    <row r="68" spans="1:32" x14ac:dyDescent="0.25">
      <c r="A68" s="108" t="s">
        <v>105</v>
      </c>
      <c r="B68" s="142"/>
      <c r="C68" s="108"/>
      <c r="D68" s="57"/>
      <c r="E68" s="81">
        <v>423039</v>
      </c>
      <c r="F68" s="71"/>
      <c r="G68" s="81">
        <v>403915</v>
      </c>
      <c r="H68" s="71"/>
      <c r="I68" s="81">
        <v>436803</v>
      </c>
      <c r="J68" s="71"/>
      <c r="K68" s="81">
        <v>414260</v>
      </c>
      <c r="L68" s="71"/>
      <c r="M68" s="81">
        <v>340463</v>
      </c>
      <c r="N68" s="71"/>
      <c r="O68" s="81">
        <v>388233</v>
      </c>
      <c r="P68" s="71"/>
      <c r="Q68" s="81">
        <v>346062</v>
      </c>
      <c r="R68" s="71"/>
      <c r="S68" s="81">
        <v>363040</v>
      </c>
      <c r="T68" s="71"/>
      <c r="U68" s="311">
        <f t="shared" ref="U68:U76" si="3">(Q68/S68-1)*100</f>
        <v>-4.676619656236225</v>
      </c>
      <c r="V68" s="71"/>
      <c r="W68" s="89"/>
      <c r="X68" s="81">
        <v>1546367</v>
      </c>
      <c r="Y68" s="71"/>
      <c r="Z68" s="81">
        <v>1569448</v>
      </c>
      <c r="AA68" s="63"/>
      <c r="AB68" s="311">
        <f t="shared" ref="AB68:AB76" si="4">(X68/Z68-1)*100</f>
        <v>-1.4706444558851284</v>
      </c>
      <c r="AC68" s="17"/>
      <c r="AE68" s="72"/>
      <c r="AF68" s="72"/>
    </row>
    <row r="69" spans="1:32" x14ac:dyDescent="0.25">
      <c r="A69" s="108" t="s">
        <v>106</v>
      </c>
      <c r="B69" s="142"/>
      <c r="C69" s="108"/>
      <c r="D69" s="57"/>
      <c r="E69" s="81">
        <v>28528</v>
      </c>
      <c r="F69" s="71"/>
      <c r="G69" s="81">
        <v>29086</v>
      </c>
      <c r="H69" s="71"/>
      <c r="I69" s="81">
        <v>32327</v>
      </c>
      <c r="J69" s="71"/>
      <c r="K69" s="81">
        <v>28436</v>
      </c>
      <c r="L69" s="71"/>
      <c r="M69" s="81">
        <v>27060</v>
      </c>
      <c r="N69" s="71"/>
      <c r="O69" s="81">
        <v>23661</v>
      </c>
      <c r="P69" s="71"/>
      <c r="Q69" s="81">
        <v>26143</v>
      </c>
      <c r="R69" s="71"/>
      <c r="S69" s="81">
        <v>26914</v>
      </c>
      <c r="T69" s="71"/>
      <c r="U69" s="344">
        <f t="shared" si="3"/>
        <v>-2.8646800921453552</v>
      </c>
      <c r="V69" s="71"/>
      <c r="W69" s="89"/>
      <c r="X69" s="343">
        <v>114058</v>
      </c>
      <c r="Y69" s="71"/>
      <c r="Z69" s="81">
        <v>108097</v>
      </c>
      <c r="AA69" s="63"/>
      <c r="AB69" s="344">
        <f t="shared" si="4"/>
        <v>5.5144916140133393</v>
      </c>
      <c r="AC69" s="17"/>
      <c r="AE69" s="72"/>
      <c r="AF69" s="72"/>
    </row>
    <row r="70" spans="1:32" s="96" customFormat="1" x14ac:dyDescent="0.25">
      <c r="A70" s="84" t="s">
        <v>107</v>
      </c>
      <c r="B70" s="69"/>
      <c r="C70" s="84"/>
      <c r="D70" s="67"/>
      <c r="E70" s="85">
        <v>451567</v>
      </c>
      <c r="F70" s="70"/>
      <c r="G70" s="86">
        <v>433001</v>
      </c>
      <c r="H70" s="70"/>
      <c r="I70" s="85">
        <v>469130</v>
      </c>
      <c r="J70" s="70"/>
      <c r="K70" s="86">
        <v>442696</v>
      </c>
      <c r="L70" s="70"/>
      <c r="M70" s="85">
        <v>367523</v>
      </c>
      <c r="N70" s="70"/>
      <c r="O70" s="86">
        <v>411894</v>
      </c>
      <c r="P70" s="70"/>
      <c r="Q70" s="85">
        <v>372205</v>
      </c>
      <c r="R70" s="70"/>
      <c r="S70" s="86">
        <v>389954</v>
      </c>
      <c r="T70" s="70"/>
      <c r="U70" s="346">
        <f t="shared" si="3"/>
        <v>-4.551562491986239</v>
      </c>
      <c r="V70" s="70"/>
      <c r="W70" s="88"/>
      <c r="X70" s="19">
        <v>1660425</v>
      </c>
      <c r="Y70" s="70"/>
      <c r="Z70" s="86">
        <v>1677545</v>
      </c>
      <c r="AA70" s="30"/>
      <c r="AB70" s="321">
        <f t="shared" si="4"/>
        <v>-1.0205389423234568</v>
      </c>
      <c r="AC70" s="17"/>
      <c r="AE70" s="72"/>
      <c r="AF70" s="72"/>
    </row>
    <row r="71" spans="1:32" s="96" customFormat="1" x14ac:dyDescent="0.25">
      <c r="A71" s="69"/>
      <c r="B71" s="69"/>
      <c r="C71" s="69"/>
      <c r="D71" s="67"/>
      <c r="E71" s="30"/>
      <c r="F71" s="70"/>
      <c r="G71" s="63"/>
      <c r="H71" s="70"/>
      <c r="I71" s="30"/>
      <c r="J71" s="70"/>
      <c r="K71" s="63"/>
      <c r="L71" s="70"/>
      <c r="M71" s="30"/>
      <c r="N71" s="70"/>
      <c r="O71" s="63"/>
      <c r="P71" s="70"/>
      <c r="Q71" s="30"/>
      <c r="R71" s="70"/>
      <c r="S71" s="63"/>
      <c r="T71" s="70"/>
      <c r="U71" s="307"/>
      <c r="V71" s="70"/>
      <c r="W71" s="88"/>
      <c r="X71" s="79"/>
      <c r="Y71" s="70"/>
      <c r="Z71" s="63"/>
      <c r="AA71" s="30"/>
      <c r="AB71" s="336"/>
      <c r="AC71" s="17"/>
      <c r="AE71" s="72"/>
      <c r="AF71" s="72"/>
    </row>
    <row r="72" spans="1:32" s="96" customFormat="1" x14ac:dyDescent="0.25">
      <c r="A72" s="84" t="s">
        <v>51</v>
      </c>
      <c r="B72" s="69"/>
      <c r="C72" s="84"/>
      <c r="D72" s="67"/>
      <c r="E72" s="85">
        <v>31</v>
      </c>
      <c r="F72" s="70"/>
      <c r="G72" s="86">
        <v>238</v>
      </c>
      <c r="H72" s="70"/>
      <c r="I72" s="85">
        <v>50</v>
      </c>
      <c r="J72" s="70"/>
      <c r="K72" s="86">
        <v>266</v>
      </c>
      <c r="L72" s="70"/>
      <c r="M72" s="85">
        <v>83</v>
      </c>
      <c r="N72" s="70"/>
      <c r="O72" s="86">
        <v>63</v>
      </c>
      <c r="P72" s="70"/>
      <c r="Q72" s="85">
        <v>227</v>
      </c>
      <c r="R72" s="70"/>
      <c r="S72" s="86">
        <v>35</v>
      </c>
      <c r="T72" s="70"/>
      <c r="U72" s="346" t="s">
        <v>78</v>
      </c>
      <c r="V72" s="70"/>
      <c r="W72" s="88"/>
      <c r="X72" s="19">
        <v>391</v>
      </c>
      <c r="Y72" s="70"/>
      <c r="Z72" s="86">
        <v>602</v>
      </c>
      <c r="AA72" s="30"/>
      <c r="AB72" s="321">
        <f t="shared" si="4"/>
        <v>-35.049833887043192</v>
      </c>
      <c r="AC72" s="17"/>
      <c r="AE72" s="72"/>
      <c r="AF72" s="72"/>
    </row>
    <row r="73" spans="1:32" s="96" customFormat="1" x14ac:dyDescent="0.25">
      <c r="A73" s="69"/>
      <c r="B73" s="69"/>
      <c r="C73" s="67"/>
      <c r="D73" s="67"/>
      <c r="E73" s="30"/>
      <c r="F73" s="70"/>
      <c r="G73" s="63"/>
      <c r="H73" s="60"/>
      <c r="I73" s="30"/>
      <c r="J73" s="70"/>
      <c r="K73" s="63"/>
      <c r="L73" s="60"/>
      <c r="M73" s="30"/>
      <c r="N73" s="70"/>
      <c r="O73" s="63"/>
      <c r="P73" s="60"/>
      <c r="Q73" s="30"/>
      <c r="R73" s="70"/>
      <c r="S73" s="63"/>
      <c r="T73" s="70"/>
      <c r="U73" s="307"/>
      <c r="V73" s="60"/>
      <c r="W73" s="150"/>
      <c r="X73" s="79"/>
      <c r="Y73" s="70"/>
      <c r="Z73" s="63"/>
      <c r="AA73" s="100"/>
      <c r="AB73" s="336"/>
      <c r="AC73" s="112"/>
      <c r="AE73" s="72"/>
      <c r="AF73" s="72"/>
    </row>
    <row r="74" spans="1:32" s="96" customFormat="1" x14ac:dyDescent="0.25">
      <c r="A74" s="84" t="s">
        <v>365</v>
      </c>
      <c r="B74" s="69"/>
      <c r="C74" s="84"/>
      <c r="D74" s="67"/>
      <c r="E74" s="85">
        <v>496</v>
      </c>
      <c r="F74" s="70"/>
      <c r="G74" s="86">
        <v>883</v>
      </c>
      <c r="H74" s="70"/>
      <c r="I74" s="85">
        <v>477</v>
      </c>
      <c r="J74" s="70"/>
      <c r="K74" s="86">
        <v>597</v>
      </c>
      <c r="L74" s="70"/>
      <c r="M74" s="85">
        <v>430</v>
      </c>
      <c r="N74" s="70"/>
      <c r="O74" s="86">
        <v>587</v>
      </c>
      <c r="P74" s="70"/>
      <c r="Q74" s="85">
        <v>566</v>
      </c>
      <c r="R74" s="70"/>
      <c r="S74" s="86">
        <v>514</v>
      </c>
      <c r="T74" s="70"/>
      <c r="U74" s="346">
        <f t="shared" si="3"/>
        <v>10.116731517509736</v>
      </c>
      <c r="V74" s="70"/>
      <c r="W74" s="88"/>
      <c r="X74" s="19">
        <v>1969</v>
      </c>
      <c r="Y74" s="70"/>
      <c r="Z74" s="86">
        <v>2581</v>
      </c>
      <c r="AA74" s="30"/>
      <c r="AB74" s="321">
        <f t="shared" si="4"/>
        <v>-23.711739635800079</v>
      </c>
      <c r="AC74" s="17"/>
      <c r="AE74" s="72"/>
      <c r="AF74" s="72"/>
    </row>
    <row r="75" spans="1:32" s="96" customFormat="1" x14ac:dyDescent="0.25">
      <c r="A75" s="69"/>
      <c r="B75" s="69"/>
      <c r="C75" s="67"/>
      <c r="D75" s="67"/>
      <c r="E75" s="30"/>
      <c r="F75" s="70"/>
      <c r="G75" s="63"/>
      <c r="H75" s="62"/>
      <c r="I75" s="30"/>
      <c r="J75" s="70"/>
      <c r="K75" s="63"/>
      <c r="L75" s="62"/>
      <c r="M75" s="30"/>
      <c r="N75" s="70"/>
      <c r="O75" s="63"/>
      <c r="P75" s="62"/>
      <c r="Q75" s="30"/>
      <c r="R75" s="70"/>
      <c r="S75" s="63"/>
      <c r="T75" s="70"/>
      <c r="U75" s="307"/>
      <c r="V75" s="62"/>
      <c r="W75" s="151"/>
      <c r="X75" s="79"/>
      <c r="Y75" s="70"/>
      <c r="Z75" s="63"/>
      <c r="AA75" s="100"/>
      <c r="AB75" s="336"/>
      <c r="AC75" s="112"/>
      <c r="AE75" s="72"/>
      <c r="AF75" s="72"/>
    </row>
    <row r="76" spans="1:32" s="96" customFormat="1" ht="26.25" x14ac:dyDescent="0.25">
      <c r="A76" s="84" t="s">
        <v>439</v>
      </c>
      <c r="B76" s="69"/>
      <c r="C76" s="84"/>
      <c r="D76" s="67"/>
      <c r="E76" s="85">
        <v>452094</v>
      </c>
      <c r="F76" s="70"/>
      <c r="G76" s="86">
        <v>434122</v>
      </c>
      <c r="H76" s="70"/>
      <c r="I76" s="85">
        <v>469657</v>
      </c>
      <c r="J76" s="70"/>
      <c r="K76" s="86">
        <v>443559</v>
      </c>
      <c r="L76" s="70"/>
      <c r="M76" s="85">
        <v>368036</v>
      </c>
      <c r="N76" s="70"/>
      <c r="O76" s="86">
        <v>412544</v>
      </c>
      <c r="P76" s="70"/>
      <c r="Q76" s="85">
        <v>372998</v>
      </c>
      <c r="R76" s="70"/>
      <c r="S76" s="86">
        <v>390503</v>
      </c>
      <c r="T76" s="70"/>
      <c r="U76" s="346">
        <f t="shared" si="3"/>
        <v>-4.4826800306271615</v>
      </c>
      <c r="V76" s="70"/>
      <c r="W76" s="88"/>
      <c r="X76" s="345">
        <v>1662785</v>
      </c>
      <c r="Y76" s="70"/>
      <c r="Z76" s="86">
        <v>1680728</v>
      </c>
      <c r="AA76" s="30"/>
      <c r="AB76" s="321">
        <f t="shared" si="4"/>
        <v>-1.0675730992760313</v>
      </c>
      <c r="AC76" s="17"/>
      <c r="AE76" s="72"/>
      <c r="AF76" s="72"/>
    </row>
    <row r="77" spans="1:32" x14ac:dyDescent="0.25">
      <c r="W77" s="270"/>
      <c r="X77" s="271"/>
      <c r="Y77" s="271"/>
      <c r="Z77" s="271"/>
      <c r="AA77" s="271"/>
      <c r="AB77" s="271"/>
      <c r="AC77" s="92"/>
      <c r="AE77" s="72"/>
      <c r="AF77" s="72"/>
    </row>
    <row r="78" spans="1:32" x14ac:dyDescent="0.25">
      <c r="A78" s="99"/>
      <c r="B78" s="99"/>
    </row>
    <row r="80" spans="1:32" x14ac:dyDescent="0.25">
      <c r="X80" s="72"/>
    </row>
    <row r="81" spans="24:24" x14ac:dyDescent="0.25">
      <c r="X81" s="72"/>
    </row>
    <row r="83" spans="24:24" x14ac:dyDescent="0.25">
      <c r="X83" s="72"/>
    </row>
  </sheetData>
  <phoneticPr fontId="30" type="noConversion"/>
  <conditionalFormatting sqref="H41 A41:D41 A61:D61 P61 H61 L61">
    <cfRule type="cellIs" dxfId="117" priority="117" operator="notEqual">
      <formula>0</formula>
    </cfRule>
  </conditionalFormatting>
  <conditionalFormatting sqref="G41">
    <cfRule type="cellIs" dxfId="116" priority="90" operator="notEqual">
      <formula>0</formula>
    </cfRule>
  </conditionalFormatting>
  <conditionalFormatting sqref="E41:F41 E61:G61">
    <cfRule type="cellIs" dxfId="115" priority="96" operator="notEqual">
      <formula>0</formula>
    </cfRule>
  </conditionalFormatting>
  <conditionalFormatting sqref="E41:F41">
    <cfRule type="cellIs" dxfId="114" priority="95" operator="notEqual">
      <formula>0</formula>
    </cfRule>
  </conditionalFormatting>
  <conditionalFormatting sqref="E61:G61">
    <cfRule type="cellIs" dxfId="113" priority="94" operator="notEqual">
      <formula>0</formula>
    </cfRule>
  </conditionalFormatting>
  <conditionalFormatting sqref="L41">
    <cfRule type="cellIs" dxfId="112" priority="89" operator="notEqual">
      <formula>0</formula>
    </cfRule>
  </conditionalFormatting>
  <conditionalFormatting sqref="I41:J41 I61:K61">
    <cfRule type="cellIs" dxfId="111" priority="87" operator="notEqual">
      <formula>0</formula>
    </cfRule>
  </conditionalFormatting>
  <conditionalFormatting sqref="I41:J41">
    <cfRule type="cellIs" dxfId="110" priority="86" operator="notEqual">
      <formula>0</formula>
    </cfRule>
  </conditionalFormatting>
  <conditionalFormatting sqref="I61:K61">
    <cfRule type="cellIs" dxfId="109" priority="85" operator="notEqual">
      <formula>0</formula>
    </cfRule>
  </conditionalFormatting>
  <conditionalFormatting sqref="K41">
    <cfRule type="cellIs" dxfId="108" priority="83" operator="notEqual">
      <formula>0</formula>
    </cfRule>
  </conditionalFormatting>
  <conditionalFormatting sqref="W61">
    <cfRule type="cellIs" dxfId="107" priority="80" operator="notEqual">
      <formula>0</formula>
    </cfRule>
  </conditionalFormatting>
  <conditionalFormatting sqref="X61:Z61">
    <cfRule type="cellIs" dxfId="106" priority="77" operator="notEqual">
      <formula>0</formula>
    </cfRule>
  </conditionalFormatting>
  <conditionalFormatting sqref="X41:Y41 X61:Z61">
    <cfRule type="cellIs" dxfId="105" priority="79" operator="notEqual">
      <formula>0</formula>
    </cfRule>
  </conditionalFormatting>
  <conditionalFormatting sqref="X41:Y41 AB41">
    <cfRule type="cellIs" dxfId="104" priority="78" operator="notEqual">
      <formula>0</formula>
    </cfRule>
  </conditionalFormatting>
  <conditionalFormatting sqref="AB61">
    <cfRule type="cellIs" dxfId="103" priority="76" operator="notEqual">
      <formula>0</formula>
    </cfRule>
  </conditionalFormatting>
  <conditionalFormatting sqref="AA41 AA61">
    <cfRule type="cellIs" dxfId="102" priority="75" operator="notEqual">
      <formula>0</formula>
    </cfRule>
  </conditionalFormatting>
  <conditionalFormatting sqref="W41">
    <cfRule type="cellIs" dxfId="101" priority="74" operator="notEqual">
      <formula>0</formula>
    </cfRule>
  </conditionalFormatting>
  <conditionalFormatting sqref="M41 M61">
    <cfRule type="cellIs" dxfId="100" priority="72" operator="notEqual">
      <formula>0</formula>
    </cfRule>
  </conditionalFormatting>
  <conditionalFormatting sqref="M41">
    <cfRule type="cellIs" dxfId="99" priority="71" operator="notEqual">
      <formula>0</formula>
    </cfRule>
  </conditionalFormatting>
  <conditionalFormatting sqref="M61">
    <cfRule type="cellIs" dxfId="98" priority="70" operator="notEqual">
      <formula>0</formula>
    </cfRule>
  </conditionalFormatting>
  <conditionalFormatting sqref="O61">
    <cfRule type="cellIs" dxfId="97" priority="69" operator="notEqual">
      <formula>0</formula>
    </cfRule>
  </conditionalFormatting>
  <conditionalFormatting sqref="O61">
    <cfRule type="cellIs" dxfId="96" priority="68" operator="notEqual">
      <formula>0</formula>
    </cfRule>
  </conditionalFormatting>
  <conditionalFormatting sqref="O41">
    <cfRule type="cellIs" dxfId="95" priority="67" operator="notEqual">
      <formula>0</formula>
    </cfRule>
  </conditionalFormatting>
  <conditionalFormatting sqref="N41 N61">
    <cfRule type="cellIs" dxfId="94" priority="66" operator="notEqual">
      <formula>0</formula>
    </cfRule>
  </conditionalFormatting>
  <conditionalFormatting sqref="N41">
    <cfRule type="cellIs" dxfId="93" priority="65" operator="notEqual">
      <formula>0</formula>
    </cfRule>
  </conditionalFormatting>
  <conditionalFormatting sqref="N61">
    <cfRule type="cellIs" dxfId="92" priority="64" operator="notEqual">
      <formula>0</formula>
    </cfRule>
  </conditionalFormatting>
  <conditionalFormatting sqref="U41">
    <cfRule type="cellIs" dxfId="91" priority="57" operator="notEqual">
      <formula>0</formula>
    </cfRule>
  </conditionalFormatting>
  <conditionalFormatting sqref="U61">
    <cfRule type="cellIs" dxfId="90" priority="55" operator="notEqual">
      <formula>0</formula>
    </cfRule>
  </conditionalFormatting>
  <conditionalFormatting sqref="U61">
    <cfRule type="cellIs" dxfId="89" priority="54" operator="notEqual">
      <formula>0</formula>
    </cfRule>
  </conditionalFormatting>
  <conditionalFormatting sqref="Q41 Q61">
    <cfRule type="cellIs" dxfId="88" priority="50" operator="notEqual">
      <formula>0</formula>
    </cfRule>
  </conditionalFormatting>
  <conditionalFormatting sqref="Q41">
    <cfRule type="cellIs" dxfId="87" priority="49" operator="notEqual">
      <formula>0</formula>
    </cfRule>
  </conditionalFormatting>
  <conditionalFormatting sqref="Q61">
    <cfRule type="cellIs" dxfId="86" priority="48" operator="notEqual">
      <formula>0</formula>
    </cfRule>
  </conditionalFormatting>
  <conditionalFormatting sqref="S61">
    <cfRule type="cellIs" dxfId="85" priority="47" operator="notEqual">
      <formula>0</formula>
    </cfRule>
  </conditionalFormatting>
  <conditionalFormatting sqref="S61">
    <cfRule type="cellIs" dxfId="84" priority="46" operator="notEqual">
      <formula>0</formula>
    </cfRule>
  </conditionalFormatting>
  <conditionalFormatting sqref="P41">
    <cfRule type="cellIs" dxfId="83" priority="38" operator="notEqual">
      <formula>0</formula>
    </cfRule>
  </conditionalFormatting>
  <conditionalFormatting sqref="V61">
    <cfRule type="cellIs" dxfId="82" priority="37" operator="notEqual">
      <formula>0</formula>
    </cfRule>
  </conditionalFormatting>
  <conditionalFormatting sqref="V41">
    <cfRule type="cellIs" dxfId="81" priority="36" operator="notEqual">
      <formula>0</formula>
    </cfRule>
  </conditionalFormatting>
  <conditionalFormatting sqref="R41 R61">
    <cfRule type="cellIs" dxfId="80" priority="35" operator="notEqual">
      <formula>0</formula>
    </cfRule>
  </conditionalFormatting>
  <conditionalFormatting sqref="R41">
    <cfRule type="cellIs" dxfId="79" priority="34" operator="notEqual">
      <formula>0</formula>
    </cfRule>
  </conditionalFormatting>
  <conditionalFormatting sqref="R61">
    <cfRule type="cellIs" dxfId="78" priority="33" operator="notEqual">
      <formula>0</formula>
    </cfRule>
  </conditionalFormatting>
  <conditionalFormatting sqref="T41 T61">
    <cfRule type="cellIs" dxfId="77" priority="32" operator="notEqual">
      <formula>0</formula>
    </cfRule>
  </conditionalFormatting>
  <conditionalFormatting sqref="T41">
    <cfRule type="cellIs" dxfId="76" priority="31" operator="notEqual">
      <formula>0</formula>
    </cfRule>
  </conditionalFormatting>
  <conditionalFormatting sqref="T61">
    <cfRule type="cellIs" dxfId="75" priority="30" operator="notEqual">
      <formula>0</formula>
    </cfRule>
  </conditionalFormatting>
  <conditionalFormatting sqref="S41">
    <cfRule type="cellIs" dxfId="74" priority="29" operator="notEqual">
      <formula>0</formula>
    </cfRule>
  </conditionalFormatting>
  <conditionalFormatting sqref="S41">
    <cfRule type="cellIs" dxfId="73" priority="28" operator="notEqual">
      <formula>0</formula>
    </cfRule>
  </conditionalFormatting>
  <conditionalFormatting sqref="Z41">
    <cfRule type="cellIs" dxfId="72" priority="27" operator="notEqual">
      <formula>0</formula>
    </cfRule>
  </conditionalFormatting>
  <conditionalFormatting sqref="Z41">
    <cfRule type="cellIs" dxfId="71" priority="26" operator="notEqual">
      <formula>0</formula>
    </cfRule>
  </conditionalFormatting>
  <conditionalFormatting sqref="H41">
    <cfRule type="cellIs" dxfId="70" priority="25" operator="notEqual">
      <formula>0</formula>
    </cfRule>
  </conditionalFormatting>
  <conditionalFormatting sqref="E41:F41 E61:G61">
    <cfRule type="cellIs" dxfId="69" priority="24" operator="notEqual">
      <formula>0</formula>
    </cfRule>
  </conditionalFormatting>
  <conditionalFormatting sqref="E41:F41">
    <cfRule type="cellIs" dxfId="68" priority="23" operator="notEqual">
      <formula>0</formula>
    </cfRule>
  </conditionalFormatting>
  <conditionalFormatting sqref="E61:G61">
    <cfRule type="cellIs" dxfId="67" priority="22" operator="notEqual">
      <formula>0</formula>
    </cfRule>
  </conditionalFormatting>
  <conditionalFormatting sqref="G41">
    <cfRule type="cellIs" dxfId="66" priority="21" operator="notEqual">
      <formula>0</formula>
    </cfRule>
  </conditionalFormatting>
  <conditionalFormatting sqref="I41 I61">
    <cfRule type="cellIs" dxfId="65" priority="20" operator="notEqual">
      <formula>0</formula>
    </cfRule>
  </conditionalFormatting>
  <conditionalFormatting sqref="I41">
    <cfRule type="cellIs" dxfId="64" priority="19" operator="notEqual">
      <formula>0</formula>
    </cfRule>
  </conditionalFormatting>
  <conditionalFormatting sqref="I61">
    <cfRule type="cellIs" dxfId="63" priority="18" operator="notEqual">
      <formula>0</formula>
    </cfRule>
  </conditionalFormatting>
  <conditionalFormatting sqref="K61">
    <cfRule type="cellIs" dxfId="62" priority="17" operator="notEqual">
      <formula>0</formula>
    </cfRule>
  </conditionalFormatting>
  <conditionalFormatting sqref="K61">
    <cfRule type="cellIs" dxfId="61" priority="16" operator="notEqual">
      <formula>0</formula>
    </cfRule>
  </conditionalFormatting>
  <conditionalFormatting sqref="K41">
    <cfRule type="cellIs" dxfId="60" priority="15" operator="notEqual">
      <formula>0</formula>
    </cfRule>
  </conditionalFormatting>
  <conditionalFormatting sqref="J41 J61">
    <cfRule type="cellIs" dxfId="59" priority="14" operator="notEqual">
      <formula>0</formula>
    </cfRule>
  </conditionalFormatting>
  <conditionalFormatting sqref="J41">
    <cfRule type="cellIs" dxfId="58" priority="13" operator="notEqual">
      <formula>0</formula>
    </cfRule>
  </conditionalFormatting>
  <conditionalFormatting sqref="J61">
    <cfRule type="cellIs" dxfId="57" priority="12" operator="notEqual">
      <formula>0</formula>
    </cfRule>
  </conditionalFormatting>
  <conditionalFormatting sqref="M41 M61">
    <cfRule type="cellIs" dxfId="56" priority="11" operator="notEqual">
      <formula>0</formula>
    </cfRule>
  </conditionalFormatting>
  <conditionalFormatting sqref="M41">
    <cfRule type="cellIs" dxfId="55" priority="10" operator="notEqual">
      <formula>0</formula>
    </cfRule>
  </conditionalFormatting>
  <conditionalFormatting sqref="M61">
    <cfRule type="cellIs" dxfId="54" priority="9" operator="notEqual">
      <formula>0</formula>
    </cfRule>
  </conditionalFormatting>
  <conditionalFormatting sqref="O61">
    <cfRule type="cellIs" dxfId="53" priority="8" operator="notEqual">
      <formula>0</formula>
    </cfRule>
  </conditionalFormatting>
  <conditionalFormatting sqref="O61">
    <cfRule type="cellIs" dxfId="52" priority="7" operator="notEqual">
      <formula>0</formula>
    </cfRule>
  </conditionalFormatting>
  <conditionalFormatting sqref="L41">
    <cfRule type="cellIs" dxfId="51" priority="6" operator="notEqual">
      <formula>0</formula>
    </cfRule>
  </conditionalFormatting>
  <conditionalFormatting sqref="N41 N61">
    <cfRule type="cellIs" dxfId="50" priority="5" operator="notEqual">
      <formula>0</formula>
    </cfRule>
  </conditionalFormatting>
  <conditionalFormatting sqref="N41">
    <cfRule type="cellIs" dxfId="49" priority="4" operator="notEqual">
      <formula>0</formula>
    </cfRule>
  </conditionalFormatting>
  <conditionalFormatting sqref="N61">
    <cfRule type="cellIs" dxfId="48" priority="3" operator="notEqual">
      <formula>0</formula>
    </cfRule>
  </conditionalFormatting>
  <conditionalFormatting sqref="O41">
    <cfRule type="cellIs" dxfId="47" priority="2" operator="notEqual">
      <formula>0</formula>
    </cfRule>
  </conditionalFormatting>
  <conditionalFormatting sqref="O41">
    <cfRule type="cellIs" dxfId="46"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75"/>
  <sheetViews>
    <sheetView showGridLines="0" zoomScale="75" zoomScaleNormal="75" zoomScaleSheetLayoutView="75" workbookViewId="0">
      <selection activeCell="I1" sqref="I1"/>
    </sheetView>
  </sheetViews>
  <sheetFormatPr baseColWidth="10" defaultColWidth="11.5703125" defaultRowHeight="15" x14ac:dyDescent="0.25"/>
  <cols>
    <col min="1" max="1" width="32.85546875" customWidth="1"/>
    <col min="2" max="2" width="1.5703125" customWidth="1"/>
    <col min="3" max="3" width="15.5703125" customWidth="1"/>
    <col min="4" max="4" width="1.5703125" customWidth="1"/>
    <col min="5" max="5" width="15.5703125" customWidth="1"/>
    <col min="6" max="6" width="5.5703125" style="67" customWidth="1"/>
    <col min="7" max="7" width="15.5703125" customWidth="1"/>
    <col min="8" max="8" width="1.5703125" customWidth="1"/>
    <col min="9" max="9" width="15.5703125" customWidth="1"/>
    <col min="10" max="10" width="5.5703125" style="67" customWidth="1"/>
    <col min="11" max="11" width="11.5703125" customWidth="1"/>
    <col min="12" max="12" width="1.5703125" customWidth="1"/>
    <col min="13" max="13" width="11.5703125" customWidth="1"/>
    <col min="14" max="14" width="5.5703125" style="67" customWidth="1"/>
    <col min="15" max="15" width="11.5703125" customWidth="1"/>
    <col min="16" max="16" width="1.5703125" customWidth="1"/>
    <col min="17" max="17" width="11.5703125" customWidth="1"/>
    <col min="18" max="18" width="1.5703125" customWidth="1"/>
    <col min="19" max="19" width="11.5703125" customWidth="1"/>
    <col min="20" max="20" width="5.5703125" style="67" customWidth="1"/>
    <col min="21" max="21" width="1.5703125" style="67"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3" x14ac:dyDescent="0.25">
      <c r="A1" s="381" t="s">
        <v>440</v>
      </c>
      <c r="B1" s="67"/>
      <c r="C1" s="67"/>
      <c r="D1" s="67"/>
      <c r="E1" s="67"/>
      <c r="G1" s="67"/>
      <c r="H1" s="67"/>
      <c r="I1" s="67"/>
      <c r="K1" s="67"/>
      <c r="L1" s="67"/>
      <c r="M1" s="67"/>
      <c r="O1" s="67"/>
      <c r="P1" s="67"/>
      <c r="Q1" s="67"/>
      <c r="R1" s="67"/>
      <c r="S1" s="67"/>
      <c r="V1" s="67"/>
      <c r="W1" s="67"/>
      <c r="X1" s="57"/>
      <c r="Y1" s="67"/>
      <c r="Z1" s="67"/>
      <c r="AA1" s="67"/>
    </row>
    <row r="2" spans="1:33" x14ac:dyDescent="0.25">
      <c r="A2" s="122"/>
      <c r="B2" s="67"/>
      <c r="C2" s="67"/>
      <c r="D2" s="67"/>
      <c r="E2" s="67"/>
      <c r="G2" s="67"/>
      <c r="H2" s="67"/>
      <c r="I2" s="67"/>
      <c r="K2" s="67"/>
      <c r="L2" s="67"/>
      <c r="M2" s="67"/>
      <c r="O2" s="67"/>
      <c r="P2" s="67"/>
      <c r="Q2" s="67"/>
      <c r="R2" s="67"/>
      <c r="S2" s="67"/>
      <c r="V2" s="67"/>
      <c r="W2" s="67"/>
      <c r="X2" s="57"/>
      <c r="Y2" s="67"/>
      <c r="Z2" s="67"/>
      <c r="AA2" s="67"/>
    </row>
    <row r="3" spans="1:33" ht="15.75" thickBot="1" x14ac:dyDescent="0.3">
      <c r="A3" s="67"/>
      <c r="B3" s="16"/>
      <c r="C3" s="36" t="s">
        <v>13</v>
      </c>
      <c r="D3" s="16"/>
      <c r="E3" s="37" t="s">
        <v>14</v>
      </c>
      <c r="F3" s="16"/>
      <c r="G3" s="36" t="s">
        <v>15</v>
      </c>
      <c r="H3" s="16"/>
      <c r="I3" s="37" t="s">
        <v>16</v>
      </c>
      <c r="J3" s="16"/>
      <c r="K3" s="36" t="s">
        <v>17</v>
      </c>
      <c r="L3" s="16"/>
      <c r="M3" s="37" t="s">
        <v>18</v>
      </c>
      <c r="N3" s="16"/>
      <c r="O3" s="36" t="s">
        <v>362</v>
      </c>
      <c r="P3" s="16"/>
      <c r="Q3" s="37" t="s">
        <v>12</v>
      </c>
      <c r="R3" s="16"/>
      <c r="S3" s="36" t="s">
        <v>19</v>
      </c>
      <c r="T3" s="16"/>
      <c r="U3" s="52"/>
      <c r="V3" s="53" t="s">
        <v>363</v>
      </c>
      <c r="W3" s="55"/>
      <c r="X3" s="266" t="s">
        <v>335</v>
      </c>
      <c r="Y3" s="55"/>
      <c r="Z3" s="53" t="s">
        <v>19</v>
      </c>
      <c r="AA3" s="135"/>
    </row>
    <row r="4" spans="1:33" x14ac:dyDescent="0.25">
      <c r="A4" s="67"/>
      <c r="B4" s="58"/>
      <c r="C4" s="58"/>
      <c r="D4" s="58"/>
      <c r="E4" s="68"/>
      <c r="G4" s="58"/>
      <c r="H4" s="58"/>
      <c r="I4" s="68"/>
      <c r="K4" s="58"/>
      <c r="L4" s="58"/>
      <c r="M4" s="68"/>
      <c r="O4" s="58"/>
      <c r="P4" s="58"/>
      <c r="Q4" s="68"/>
      <c r="R4" s="58"/>
      <c r="S4" s="68"/>
      <c r="U4" s="126"/>
      <c r="V4" s="58"/>
      <c r="W4" s="58"/>
      <c r="X4" s="68"/>
      <c r="Y4" s="58"/>
      <c r="Z4" s="58"/>
      <c r="AA4" s="127"/>
    </row>
    <row r="5" spans="1:33" x14ac:dyDescent="0.25">
      <c r="A5" s="116" t="s">
        <v>108</v>
      </c>
      <c r="B5" s="70"/>
      <c r="C5" s="19">
        <v>182982</v>
      </c>
      <c r="D5" s="70"/>
      <c r="E5" s="79">
        <v>155313</v>
      </c>
      <c r="F5" s="70"/>
      <c r="G5" s="19">
        <v>201473</v>
      </c>
      <c r="H5" s="70"/>
      <c r="I5" s="79">
        <v>155356</v>
      </c>
      <c r="J5" s="70"/>
      <c r="K5" s="19">
        <v>179548</v>
      </c>
      <c r="L5" s="70"/>
      <c r="M5" s="79">
        <v>144267</v>
      </c>
      <c r="N5" s="70"/>
      <c r="O5" s="19">
        <v>190546</v>
      </c>
      <c r="P5" s="70"/>
      <c r="Q5" s="79">
        <v>176761</v>
      </c>
      <c r="R5" s="70"/>
      <c r="S5" s="348">
        <v>7.8</v>
      </c>
      <c r="T5" s="70"/>
      <c r="U5" s="88"/>
      <c r="V5" s="19">
        <v>754549</v>
      </c>
      <c r="W5" s="70"/>
      <c r="X5" s="79">
        <v>631697</v>
      </c>
      <c r="Y5" s="30"/>
      <c r="Z5" s="348">
        <v>19.399999999999999</v>
      </c>
      <c r="AA5" s="17"/>
      <c r="AC5" s="72"/>
      <c r="AD5" s="72"/>
      <c r="AE5" s="72"/>
      <c r="AF5" s="72"/>
      <c r="AG5" s="72"/>
    </row>
    <row r="6" spans="1:33" ht="15.75" customHeight="1" x14ac:dyDescent="0.25">
      <c r="A6" s="117" t="s">
        <v>109</v>
      </c>
      <c r="B6" s="71"/>
      <c r="C6" s="80">
        <v>61331</v>
      </c>
      <c r="D6" s="71"/>
      <c r="E6" s="80">
        <v>54213</v>
      </c>
      <c r="F6" s="71"/>
      <c r="G6" s="80">
        <v>65406</v>
      </c>
      <c r="H6" s="71"/>
      <c r="I6" s="80">
        <v>51845</v>
      </c>
      <c r="J6" s="71"/>
      <c r="K6" s="80">
        <v>59520</v>
      </c>
      <c r="L6" s="71"/>
      <c r="M6" s="80">
        <v>49903</v>
      </c>
      <c r="N6" s="71"/>
      <c r="O6" s="80">
        <v>67663</v>
      </c>
      <c r="P6" s="71"/>
      <c r="Q6" s="80">
        <v>60565</v>
      </c>
      <c r="R6" s="71"/>
      <c r="S6" s="279">
        <v>11.7</v>
      </c>
      <c r="T6" s="71"/>
      <c r="U6" s="89"/>
      <c r="V6" s="80">
        <v>253920</v>
      </c>
      <c r="W6" s="71"/>
      <c r="X6" s="80">
        <v>216526</v>
      </c>
      <c r="Y6" s="63"/>
      <c r="Z6" s="279">
        <v>17.3</v>
      </c>
      <c r="AA6" s="17"/>
      <c r="AC6" s="72"/>
      <c r="AD6" s="72"/>
      <c r="AE6" s="72"/>
      <c r="AF6" s="72"/>
      <c r="AG6" s="72"/>
    </row>
    <row r="7" spans="1:33" x14ac:dyDescent="0.25">
      <c r="A7" s="116" t="s">
        <v>110</v>
      </c>
      <c r="B7" s="70"/>
      <c r="C7" s="19">
        <v>137315</v>
      </c>
      <c r="D7" s="70"/>
      <c r="E7" s="79">
        <v>162735</v>
      </c>
      <c r="F7" s="70"/>
      <c r="G7" s="19">
        <v>191152</v>
      </c>
      <c r="H7" s="70"/>
      <c r="I7" s="79">
        <v>159020</v>
      </c>
      <c r="J7" s="70"/>
      <c r="K7" s="19">
        <v>195950</v>
      </c>
      <c r="L7" s="70"/>
      <c r="M7" s="79">
        <v>178018</v>
      </c>
      <c r="N7" s="70"/>
      <c r="O7" s="19">
        <v>208476</v>
      </c>
      <c r="P7" s="70"/>
      <c r="Q7" s="79">
        <v>147448</v>
      </c>
      <c r="R7" s="70"/>
      <c r="S7" s="348">
        <v>41.4</v>
      </c>
      <c r="T7" s="70"/>
      <c r="U7" s="88"/>
      <c r="V7" s="19">
        <v>732893</v>
      </c>
      <c r="W7" s="70"/>
      <c r="X7" s="79">
        <v>647221</v>
      </c>
      <c r="Y7" s="30"/>
      <c r="Z7" s="348">
        <v>13.2</v>
      </c>
      <c r="AA7" s="17"/>
      <c r="AC7" s="72"/>
      <c r="AD7" s="72"/>
      <c r="AE7" s="72"/>
      <c r="AF7" s="72"/>
      <c r="AG7" s="72"/>
    </row>
    <row r="8" spans="1:33" x14ac:dyDescent="0.25">
      <c r="A8" s="116" t="s">
        <v>111</v>
      </c>
      <c r="B8" s="70"/>
      <c r="C8" s="19">
        <v>54668</v>
      </c>
      <c r="D8" s="70"/>
      <c r="E8" s="79">
        <v>37019</v>
      </c>
      <c r="F8" s="70"/>
      <c r="G8" s="19">
        <v>57245</v>
      </c>
      <c r="H8" s="70"/>
      <c r="I8" s="79">
        <v>50016</v>
      </c>
      <c r="J8" s="70"/>
      <c r="K8" s="19">
        <v>61062</v>
      </c>
      <c r="L8" s="70"/>
      <c r="M8" s="79">
        <v>51000</v>
      </c>
      <c r="N8" s="70"/>
      <c r="O8" s="19">
        <v>62203</v>
      </c>
      <c r="P8" s="70"/>
      <c r="Q8" s="79">
        <v>55534</v>
      </c>
      <c r="R8" s="70"/>
      <c r="S8" s="348">
        <v>12</v>
      </c>
      <c r="T8" s="70"/>
      <c r="U8" s="88"/>
      <c r="V8" s="19">
        <v>235178</v>
      </c>
      <c r="W8" s="70"/>
      <c r="X8" s="79">
        <v>193569</v>
      </c>
      <c r="Y8" s="30"/>
      <c r="Z8" s="348">
        <v>21.5</v>
      </c>
      <c r="AA8" s="17"/>
      <c r="AC8" s="72"/>
      <c r="AD8" s="72"/>
      <c r="AE8" s="72"/>
      <c r="AF8" s="72"/>
      <c r="AG8" s="72"/>
    </row>
    <row r="9" spans="1:33" ht="14.65" customHeight="1" x14ac:dyDescent="0.25">
      <c r="A9" s="125" t="s">
        <v>112</v>
      </c>
      <c r="B9" s="94"/>
      <c r="C9" s="29">
        <v>46859</v>
      </c>
      <c r="D9" s="94"/>
      <c r="E9" s="63">
        <v>35759</v>
      </c>
      <c r="G9" s="29">
        <v>47854</v>
      </c>
      <c r="H9" s="94"/>
      <c r="I9" s="63">
        <v>42369</v>
      </c>
      <c r="K9" s="29">
        <f>K10-K8-K7-K5</f>
        <v>48320</v>
      </c>
      <c r="L9" s="94"/>
      <c r="M9" s="29">
        <v>41403</v>
      </c>
      <c r="O9" s="29">
        <f>O10-O5-O7-O8</f>
        <v>53259</v>
      </c>
      <c r="P9" s="94"/>
      <c r="Q9" s="29">
        <f>Q10-Q5-Q7-Q8</f>
        <v>46620</v>
      </c>
      <c r="R9" s="94"/>
      <c r="S9" s="311">
        <f t="shared" ref="S9" si="0">(O9/Q9-1)*100</f>
        <v>14.240669240669245</v>
      </c>
      <c r="U9" s="126"/>
      <c r="V9" s="29">
        <f>V10-V5-V7-V8</f>
        <v>196292</v>
      </c>
      <c r="W9" s="71"/>
      <c r="X9" s="29">
        <f>X10-X5-X7-X8</f>
        <v>166151</v>
      </c>
      <c r="Y9" s="94"/>
      <c r="Z9" s="311">
        <f t="shared" ref="Z9" si="1">(V9/X9-1)*100</f>
        <v>18.140727410608413</v>
      </c>
      <c r="AA9" s="128"/>
      <c r="AC9" s="72"/>
      <c r="AD9" s="72"/>
      <c r="AE9" s="72"/>
      <c r="AF9" s="72"/>
      <c r="AG9" s="72"/>
    </row>
    <row r="10" spans="1:33" x14ac:dyDescent="0.25">
      <c r="A10" s="120" t="s">
        <v>113</v>
      </c>
      <c r="B10" s="70"/>
      <c r="C10" s="85">
        <v>421824</v>
      </c>
      <c r="D10" s="70"/>
      <c r="E10" s="86">
        <v>390826</v>
      </c>
      <c r="F10" s="70"/>
      <c r="G10" s="85">
        <v>497724</v>
      </c>
      <c r="H10" s="70"/>
      <c r="I10" s="86">
        <v>406761</v>
      </c>
      <c r="J10" s="70"/>
      <c r="K10" s="85">
        <v>484880</v>
      </c>
      <c r="L10" s="70"/>
      <c r="M10" s="86">
        <v>414688</v>
      </c>
      <c r="N10" s="70"/>
      <c r="O10" s="85">
        <v>514484</v>
      </c>
      <c r="P10" s="70"/>
      <c r="Q10" s="86">
        <v>426363</v>
      </c>
      <c r="R10" s="70"/>
      <c r="S10" s="351">
        <v>20.7</v>
      </c>
      <c r="T10" s="70"/>
      <c r="U10" s="88"/>
      <c r="V10" s="85">
        <v>1918912</v>
      </c>
      <c r="W10" s="70"/>
      <c r="X10" s="86">
        <v>1638638</v>
      </c>
      <c r="Y10" s="30"/>
      <c r="Z10" s="351">
        <v>17.100000000000001</v>
      </c>
      <c r="AA10" s="17"/>
      <c r="AC10" s="72"/>
      <c r="AD10" s="72"/>
      <c r="AE10" s="72"/>
      <c r="AF10" s="72"/>
      <c r="AG10" s="72"/>
    </row>
    <row r="11" spans="1:33" ht="14.65" customHeight="1" x14ac:dyDescent="0.25">
      <c r="A11" s="123"/>
      <c r="B11" s="100"/>
      <c r="C11" s="28"/>
      <c r="D11" s="100"/>
      <c r="E11" s="29"/>
      <c r="G11" s="28"/>
      <c r="H11" s="100"/>
      <c r="I11" s="29"/>
      <c r="K11" s="28"/>
      <c r="L11" s="100"/>
      <c r="M11" s="29"/>
      <c r="O11" s="28"/>
      <c r="P11" s="100"/>
      <c r="Q11" s="29"/>
      <c r="R11" s="100"/>
      <c r="S11" s="29"/>
      <c r="U11" s="129"/>
      <c r="V11" s="19"/>
      <c r="W11" s="130"/>
      <c r="X11" s="79"/>
      <c r="Y11" s="131"/>
      <c r="Z11" s="132"/>
      <c r="AA11" s="133"/>
      <c r="AC11" s="72"/>
      <c r="AD11" s="72"/>
      <c r="AE11" s="72"/>
      <c r="AF11" s="72"/>
      <c r="AG11" s="72"/>
    </row>
    <row r="12" spans="1:33" ht="14.65" customHeight="1" x14ac:dyDescent="0.25">
      <c r="A12" s="63"/>
      <c r="B12" s="28"/>
      <c r="C12" s="28"/>
      <c r="D12" s="28"/>
      <c r="E12" s="28"/>
      <c r="F12" s="28"/>
      <c r="G12" s="28"/>
      <c r="H12" s="28"/>
      <c r="I12" s="28"/>
      <c r="J12" s="28"/>
      <c r="K12" s="28"/>
      <c r="L12" s="28"/>
      <c r="M12" s="28"/>
      <c r="N12" s="28"/>
      <c r="O12" s="28"/>
      <c r="P12" s="28"/>
      <c r="Q12" s="28"/>
      <c r="R12" s="28"/>
      <c r="S12" s="28"/>
      <c r="T12" s="28"/>
      <c r="U12" s="28"/>
      <c r="V12" s="28"/>
      <c r="W12" s="28"/>
      <c r="X12" s="28"/>
      <c r="Y12" s="100"/>
      <c r="Z12" s="121"/>
      <c r="AA12" s="121"/>
      <c r="AC12" s="72"/>
      <c r="AD12" s="72"/>
      <c r="AE12" s="72"/>
      <c r="AF12" s="72"/>
      <c r="AG12" s="72"/>
    </row>
    <row r="13" spans="1:33" ht="14.65" customHeight="1" x14ac:dyDescent="0.25">
      <c r="A13" s="122"/>
      <c r="B13" s="67"/>
      <c r="C13" s="67"/>
      <c r="D13" s="67"/>
      <c r="E13" s="57"/>
      <c r="G13" s="67"/>
      <c r="H13" s="67"/>
      <c r="I13" s="57"/>
      <c r="K13" s="67"/>
      <c r="L13" s="67"/>
      <c r="M13" s="57"/>
      <c r="O13" s="67"/>
      <c r="P13" s="67"/>
      <c r="Q13" s="57"/>
      <c r="R13" s="67"/>
      <c r="S13" s="57"/>
      <c r="V13" s="67"/>
      <c r="W13" s="67"/>
      <c r="X13" s="57"/>
      <c r="Y13" s="67"/>
      <c r="Z13" s="67"/>
      <c r="AA13" s="67"/>
      <c r="AC13" s="72"/>
      <c r="AD13" s="72"/>
      <c r="AE13" s="72"/>
      <c r="AF13" s="72"/>
      <c r="AG13" s="72"/>
    </row>
    <row r="14" spans="1:33" ht="14.65" customHeight="1" x14ac:dyDescent="0.25">
      <c r="A14" s="381" t="s">
        <v>114</v>
      </c>
      <c r="B14" s="57"/>
      <c r="C14" s="57"/>
      <c r="D14" s="57"/>
      <c r="E14" s="57"/>
      <c r="G14" s="57"/>
      <c r="H14" s="57"/>
      <c r="I14" s="57"/>
      <c r="K14" s="57"/>
      <c r="L14" s="57"/>
      <c r="M14" s="57"/>
      <c r="O14" s="57"/>
      <c r="P14" s="57"/>
      <c r="Q14" s="57"/>
      <c r="R14" s="57"/>
      <c r="S14" s="57"/>
      <c r="V14" s="57"/>
      <c r="W14" s="57"/>
      <c r="X14" s="57"/>
      <c r="Y14" s="57"/>
      <c r="Z14" s="57"/>
      <c r="AA14" s="57"/>
      <c r="AC14" s="72"/>
      <c r="AD14" s="72"/>
      <c r="AE14" s="72"/>
      <c r="AF14" s="72"/>
      <c r="AG14" s="72"/>
    </row>
    <row r="15" spans="1:33" x14ac:dyDescent="0.25">
      <c r="A15" s="122"/>
      <c r="B15" s="57"/>
      <c r="C15" s="57"/>
      <c r="D15" s="57"/>
      <c r="E15" s="57"/>
      <c r="G15" s="57"/>
      <c r="H15" s="57"/>
      <c r="I15" s="57"/>
      <c r="K15" s="57"/>
      <c r="L15" s="57"/>
      <c r="M15" s="57"/>
      <c r="O15" s="57"/>
      <c r="P15" s="57"/>
      <c r="Q15" s="57"/>
      <c r="R15" s="57"/>
      <c r="S15" s="57"/>
      <c r="V15" s="57"/>
      <c r="W15" s="57"/>
      <c r="X15" s="57"/>
      <c r="Y15" s="57"/>
      <c r="Z15" s="57"/>
      <c r="AA15" s="57"/>
      <c r="AC15" s="72"/>
      <c r="AD15" s="72"/>
      <c r="AE15" s="72"/>
      <c r="AF15" s="72"/>
      <c r="AG15" s="72"/>
    </row>
    <row r="16" spans="1:33" ht="15.75" customHeight="1" thickBot="1" x14ac:dyDescent="0.3">
      <c r="A16" s="67"/>
      <c r="B16" s="16"/>
      <c r="C16" s="36" t="s">
        <v>13</v>
      </c>
      <c r="D16" s="16"/>
      <c r="E16" s="37" t="s">
        <v>14</v>
      </c>
      <c r="G16" s="36" t="s">
        <v>15</v>
      </c>
      <c r="H16" s="16"/>
      <c r="I16" s="37" t="s">
        <v>16</v>
      </c>
      <c r="K16" s="36" t="s">
        <v>17</v>
      </c>
      <c r="L16" s="16"/>
      <c r="M16" s="37" t="s">
        <v>18</v>
      </c>
      <c r="O16" s="36" t="s">
        <v>362</v>
      </c>
      <c r="P16" s="16"/>
      <c r="Q16" s="37" t="s">
        <v>12</v>
      </c>
      <c r="R16" s="16"/>
      <c r="S16" s="36" t="s">
        <v>19</v>
      </c>
      <c r="T16" s="16"/>
      <c r="U16" s="52"/>
      <c r="V16" s="53" t="s">
        <v>363</v>
      </c>
      <c r="W16" s="55"/>
      <c r="X16" s="266" t="s">
        <v>335</v>
      </c>
      <c r="Y16" s="139"/>
      <c r="Z16" s="139" t="s">
        <v>19</v>
      </c>
      <c r="AA16" s="140"/>
      <c r="AC16" s="72"/>
      <c r="AD16" s="72"/>
      <c r="AE16" s="72"/>
      <c r="AF16" s="72"/>
      <c r="AG16" s="72"/>
    </row>
    <row r="17" spans="1:33" ht="14.65" customHeight="1" x14ac:dyDescent="0.25">
      <c r="A17" s="67"/>
      <c r="B17" s="58"/>
      <c r="C17" s="58"/>
      <c r="D17" s="58"/>
      <c r="E17" s="68"/>
      <c r="G17" s="58"/>
      <c r="H17" s="58"/>
      <c r="I17" s="68"/>
      <c r="K17" s="58"/>
      <c r="L17" s="58"/>
      <c r="M17" s="68"/>
      <c r="O17" s="58"/>
      <c r="P17" s="58"/>
      <c r="Q17" s="68"/>
      <c r="R17" s="58"/>
      <c r="S17" s="68"/>
      <c r="U17" s="126"/>
      <c r="V17" s="58"/>
      <c r="W17" s="58"/>
      <c r="X17" s="68"/>
      <c r="Y17" s="58"/>
      <c r="Z17" s="58"/>
      <c r="AA17" s="127"/>
      <c r="AC17" s="72"/>
      <c r="AD17" s="72"/>
      <c r="AE17" s="72"/>
      <c r="AF17" s="72"/>
      <c r="AG17" s="72"/>
    </row>
    <row r="18" spans="1:33" x14ac:dyDescent="0.25">
      <c r="A18" s="116" t="s">
        <v>108</v>
      </c>
      <c r="B18" s="70"/>
      <c r="C18" s="19">
        <v>181001</v>
      </c>
      <c r="D18" s="70"/>
      <c r="E18" s="79">
        <v>153408</v>
      </c>
      <c r="F18" s="70"/>
      <c r="G18" s="19">
        <v>199475</v>
      </c>
      <c r="H18" s="70"/>
      <c r="I18" s="79">
        <v>153198</v>
      </c>
      <c r="J18" s="70"/>
      <c r="K18" s="19">
        <v>178156</v>
      </c>
      <c r="L18" s="70"/>
      <c r="M18" s="79">
        <v>142734</v>
      </c>
      <c r="N18" s="70"/>
      <c r="O18" s="19">
        <v>188987</v>
      </c>
      <c r="P18" s="70"/>
      <c r="Q18" s="79">
        <v>175158</v>
      </c>
      <c r="R18" s="70"/>
      <c r="S18" s="348">
        <v>7.9</v>
      </c>
      <c r="T18" s="70"/>
      <c r="U18" s="88"/>
      <c r="V18" s="19">
        <v>747619</v>
      </c>
      <c r="W18" s="70"/>
      <c r="X18" s="19">
        <v>624498</v>
      </c>
      <c r="Y18" s="30"/>
      <c r="Z18" s="350">
        <v>19.7</v>
      </c>
      <c r="AA18" s="17"/>
      <c r="AC18" s="72"/>
      <c r="AD18" s="72"/>
      <c r="AE18" s="72"/>
      <c r="AF18" s="72"/>
      <c r="AG18" s="72"/>
    </row>
    <row r="19" spans="1:33" x14ac:dyDescent="0.25">
      <c r="A19" s="134" t="s">
        <v>30</v>
      </c>
      <c r="B19" s="71"/>
      <c r="C19" s="81">
        <v>60811</v>
      </c>
      <c r="D19" s="71"/>
      <c r="E19" s="81">
        <v>53754</v>
      </c>
      <c r="F19" s="71"/>
      <c r="G19" s="81">
        <v>64879</v>
      </c>
      <c r="H19" s="71"/>
      <c r="I19" s="81">
        <v>51282</v>
      </c>
      <c r="J19" s="71"/>
      <c r="K19" s="81">
        <v>59161</v>
      </c>
      <c r="L19" s="71"/>
      <c r="M19" s="81">
        <v>49507</v>
      </c>
      <c r="N19" s="71"/>
      <c r="O19" s="81">
        <v>67209</v>
      </c>
      <c r="P19" s="71"/>
      <c r="Q19" s="81">
        <v>60135</v>
      </c>
      <c r="R19" s="71"/>
      <c r="S19" s="347">
        <v>11.8</v>
      </c>
      <c r="T19" s="71"/>
      <c r="U19" s="89"/>
      <c r="V19" s="81">
        <v>252060</v>
      </c>
      <c r="W19" s="71"/>
      <c r="X19" s="81">
        <v>214678</v>
      </c>
      <c r="Y19" s="63"/>
      <c r="Z19" s="347">
        <v>17.399999999999999</v>
      </c>
      <c r="AA19" s="17"/>
      <c r="AC19" s="72"/>
      <c r="AD19" s="72"/>
      <c r="AE19" s="72"/>
      <c r="AF19" s="72"/>
      <c r="AG19" s="72"/>
    </row>
    <row r="20" spans="1:33" x14ac:dyDescent="0.25">
      <c r="A20" s="134" t="s">
        <v>115</v>
      </c>
      <c r="B20" s="71"/>
      <c r="C20" s="81">
        <v>32636</v>
      </c>
      <c r="D20" s="71"/>
      <c r="E20" s="81">
        <v>27201</v>
      </c>
      <c r="F20" s="71"/>
      <c r="G20" s="81">
        <v>35463</v>
      </c>
      <c r="H20" s="71"/>
      <c r="I20" s="81">
        <v>26613</v>
      </c>
      <c r="J20" s="71"/>
      <c r="K20" s="81">
        <v>35998</v>
      </c>
      <c r="L20" s="71"/>
      <c r="M20" s="81">
        <v>26255</v>
      </c>
      <c r="N20" s="71"/>
      <c r="O20" s="81">
        <v>33392</v>
      </c>
      <c r="P20" s="71"/>
      <c r="Q20" s="81">
        <v>30124</v>
      </c>
      <c r="R20" s="71"/>
      <c r="S20" s="347">
        <v>10.8</v>
      </c>
      <c r="T20" s="71"/>
      <c r="U20" s="89"/>
      <c r="V20" s="81">
        <v>137489</v>
      </c>
      <c r="W20" s="71"/>
      <c r="X20" s="81">
        <v>110193</v>
      </c>
      <c r="Y20" s="63"/>
      <c r="Z20" s="347">
        <v>24.8</v>
      </c>
      <c r="AA20" s="17"/>
      <c r="AC20" s="72"/>
      <c r="AD20" s="72"/>
      <c r="AE20" s="72"/>
      <c r="AF20" s="72"/>
      <c r="AG20" s="72"/>
    </row>
    <row r="21" spans="1:33" x14ac:dyDescent="0.25">
      <c r="A21" s="134" t="s">
        <v>116</v>
      </c>
      <c r="B21" s="71"/>
      <c r="C21" s="81">
        <v>16915</v>
      </c>
      <c r="D21" s="71"/>
      <c r="E21" s="81">
        <v>13290</v>
      </c>
      <c r="F21" s="71"/>
      <c r="G21" s="81">
        <v>19254</v>
      </c>
      <c r="H21" s="71"/>
      <c r="I21" s="81">
        <v>13268</v>
      </c>
      <c r="J21" s="71"/>
      <c r="K21" s="81">
        <v>14926</v>
      </c>
      <c r="L21" s="71"/>
      <c r="M21" s="81">
        <v>12882</v>
      </c>
      <c r="N21" s="71"/>
      <c r="O21" s="81">
        <v>15483</v>
      </c>
      <c r="P21" s="71"/>
      <c r="Q21" s="81">
        <v>16449</v>
      </c>
      <c r="R21" s="71"/>
      <c r="S21" s="347">
        <v>-5.9</v>
      </c>
      <c r="T21" s="71"/>
      <c r="U21" s="89"/>
      <c r="V21" s="287">
        <v>66578</v>
      </c>
      <c r="W21" s="71"/>
      <c r="X21" s="81">
        <v>55889</v>
      </c>
      <c r="Y21" s="63"/>
      <c r="Z21" s="347">
        <v>19.100000000000001</v>
      </c>
      <c r="AA21" s="17"/>
      <c r="AC21" s="72"/>
      <c r="AD21" s="72"/>
      <c r="AE21" s="72"/>
      <c r="AF21" s="72"/>
      <c r="AG21" s="72"/>
    </row>
    <row r="22" spans="1:33" x14ac:dyDescent="0.25">
      <c r="A22" s="134" t="s">
        <v>117</v>
      </c>
      <c r="B22" s="71"/>
      <c r="C22" s="81">
        <v>11859</v>
      </c>
      <c r="D22" s="71"/>
      <c r="E22" s="81">
        <v>9688</v>
      </c>
      <c r="F22" s="71"/>
      <c r="G22" s="81">
        <v>12526</v>
      </c>
      <c r="H22" s="71"/>
      <c r="I22" s="81">
        <v>11482</v>
      </c>
      <c r="J22" s="71"/>
      <c r="K22" s="81">
        <v>11641</v>
      </c>
      <c r="L22" s="71"/>
      <c r="M22" s="81">
        <v>9872</v>
      </c>
      <c r="N22" s="71"/>
      <c r="O22" s="81">
        <v>13777</v>
      </c>
      <c r="P22" s="71"/>
      <c r="Q22" s="81">
        <v>13056</v>
      </c>
      <c r="R22" s="71"/>
      <c r="S22" s="347">
        <v>5.5</v>
      </c>
      <c r="T22" s="71"/>
      <c r="U22" s="89"/>
      <c r="V22" s="81">
        <v>49803</v>
      </c>
      <c r="W22" s="71"/>
      <c r="X22" s="81">
        <v>44098</v>
      </c>
      <c r="Y22" s="63"/>
      <c r="Z22" s="347">
        <v>12.9</v>
      </c>
      <c r="AA22" s="17"/>
      <c r="AC22" s="72"/>
      <c r="AD22" s="72"/>
      <c r="AE22" s="72"/>
      <c r="AF22" s="72"/>
      <c r="AG22" s="72"/>
    </row>
    <row r="23" spans="1:33" x14ac:dyDescent="0.25">
      <c r="A23" s="134" t="s">
        <v>118</v>
      </c>
      <c r="B23" s="71"/>
      <c r="C23" s="81">
        <v>9836</v>
      </c>
      <c r="D23" s="71"/>
      <c r="E23" s="81">
        <v>6554</v>
      </c>
      <c r="F23" s="71"/>
      <c r="G23" s="81">
        <v>12518</v>
      </c>
      <c r="H23" s="71"/>
      <c r="I23" s="81">
        <v>10394</v>
      </c>
      <c r="J23" s="71"/>
      <c r="K23" s="81">
        <v>9038</v>
      </c>
      <c r="L23" s="71"/>
      <c r="M23" s="81">
        <v>8630</v>
      </c>
      <c r="N23" s="71"/>
      <c r="O23" s="81">
        <v>9369</v>
      </c>
      <c r="P23" s="71"/>
      <c r="Q23" s="81">
        <v>9667</v>
      </c>
      <c r="R23" s="71"/>
      <c r="S23" s="347">
        <v>-3.1</v>
      </c>
      <c r="T23" s="71"/>
      <c r="U23" s="89"/>
      <c r="V23" s="81">
        <v>40761</v>
      </c>
      <c r="W23" s="71"/>
      <c r="X23" s="81">
        <v>35245</v>
      </c>
      <c r="Y23" s="63"/>
      <c r="Z23" s="347">
        <v>15.7</v>
      </c>
      <c r="AA23" s="17"/>
      <c r="AC23" s="72"/>
      <c r="AD23" s="72"/>
      <c r="AE23" s="72"/>
      <c r="AF23" s="72"/>
      <c r="AG23" s="72"/>
    </row>
    <row r="24" spans="1:33" x14ac:dyDescent="0.25">
      <c r="A24" s="134" t="s">
        <v>119</v>
      </c>
      <c r="B24" s="71"/>
      <c r="C24" s="81">
        <v>8076</v>
      </c>
      <c r="D24" s="71"/>
      <c r="E24" s="81">
        <v>6931</v>
      </c>
      <c r="F24" s="71"/>
      <c r="G24" s="81">
        <v>8680</v>
      </c>
      <c r="H24" s="71"/>
      <c r="I24" s="81">
        <v>6681</v>
      </c>
      <c r="J24" s="71"/>
      <c r="K24" s="81">
        <v>8747</v>
      </c>
      <c r="L24" s="71"/>
      <c r="M24" s="81">
        <v>5361</v>
      </c>
      <c r="N24" s="71"/>
      <c r="O24" s="81">
        <v>10552</v>
      </c>
      <c r="P24" s="71"/>
      <c r="Q24" s="81">
        <v>7533</v>
      </c>
      <c r="R24" s="71"/>
      <c r="S24" s="347">
        <v>40.1</v>
      </c>
      <c r="T24" s="71"/>
      <c r="U24" s="89"/>
      <c r="V24" s="81">
        <v>36055</v>
      </c>
      <c r="W24" s="71"/>
      <c r="X24" s="81">
        <v>26506</v>
      </c>
      <c r="Y24" s="63"/>
      <c r="Z24" s="347">
        <v>36</v>
      </c>
      <c r="AA24" s="17"/>
      <c r="AC24" s="72"/>
      <c r="AD24" s="72"/>
      <c r="AE24" s="72"/>
      <c r="AF24" s="72"/>
      <c r="AG24" s="72"/>
    </row>
    <row r="25" spans="1:33" x14ac:dyDescent="0.25">
      <c r="A25" s="116" t="s">
        <v>110</v>
      </c>
      <c r="B25" s="70"/>
      <c r="C25" s="19">
        <v>136416</v>
      </c>
      <c r="D25" s="70"/>
      <c r="E25" s="79">
        <v>161621</v>
      </c>
      <c r="F25" s="70"/>
      <c r="G25" s="19">
        <v>190089</v>
      </c>
      <c r="H25" s="70"/>
      <c r="I25" s="79">
        <v>157937</v>
      </c>
      <c r="J25" s="70"/>
      <c r="K25" s="19">
        <v>195106</v>
      </c>
      <c r="L25" s="70"/>
      <c r="M25" s="79">
        <v>176677</v>
      </c>
      <c r="N25" s="70"/>
      <c r="O25" s="19">
        <v>207431</v>
      </c>
      <c r="P25" s="70"/>
      <c r="Q25" s="79">
        <v>146313</v>
      </c>
      <c r="R25" s="70"/>
      <c r="S25" s="348">
        <v>41.8</v>
      </c>
      <c r="T25" s="70"/>
      <c r="U25" s="88"/>
      <c r="V25" s="19">
        <v>729042</v>
      </c>
      <c r="W25" s="70"/>
      <c r="X25" s="79">
        <v>642548</v>
      </c>
      <c r="Y25" s="30"/>
      <c r="Z25" s="350">
        <v>13.5</v>
      </c>
      <c r="AA25" s="17"/>
      <c r="AC25" s="72"/>
      <c r="AD25" s="72"/>
      <c r="AE25" s="72"/>
      <c r="AF25" s="72"/>
      <c r="AG25" s="72"/>
    </row>
    <row r="26" spans="1:33" x14ac:dyDescent="0.25">
      <c r="A26" s="124" t="s">
        <v>120</v>
      </c>
      <c r="B26" s="100"/>
      <c r="C26" s="29">
        <v>123673</v>
      </c>
      <c r="D26" s="100"/>
      <c r="E26" s="63">
        <v>148180</v>
      </c>
      <c r="G26" s="29">
        <v>172372</v>
      </c>
      <c r="H26" s="100"/>
      <c r="I26" s="63">
        <v>148043</v>
      </c>
      <c r="K26" s="372">
        <v>177436</v>
      </c>
      <c r="L26" s="100"/>
      <c r="M26" s="29">
        <v>164649</v>
      </c>
      <c r="O26" s="372">
        <v>191126</v>
      </c>
      <c r="P26" s="100"/>
      <c r="Q26" s="29">
        <v>136496</v>
      </c>
      <c r="R26" s="100"/>
      <c r="S26" s="347">
        <v>40</v>
      </c>
      <c r="U26" s="126"/>
      <c r="V26" s="373">
        <v>664607</v>
      </c>
      <c r="W26" s="70"/>
      <c r="X26" s="29">
        <v>597368</v>
      </c>
      <c r="Y26" s="100"/>
      <c r="Z26" s="347">
        <v>11.3</v>
      </c>
      <c r="AA26" s="136"/>
      <c r="AC26" s="72"/>
      <c r="AD26" s="72"/>
      <c r="AE26" s="72"/>
      <c r="AF26" s="72"/>
      <c r="AG26" s="72"/>
    </row>
    <row r="27" spans="1:33" x14ac:dyDescent="0.25">
      <c r="A27" s="118" t="s">
        <v>121</v>
      </c>
      <c r="B27" s="71"/>
      <c r="C27" s="81">
        <v>6568</v>
      </c>
      <c r="D27" s="71"/>
      <c r="E27" s="81">
        <v>4404</v>
      </c>
      <c r="F27" s="71"/>
      <c r="G27" s="81">
        <v>5615</v>
      </c>
      <c r="H27" s="71"/>
      <c r="I27" s="81">
        <v>5478</v>
      </c>
      <c r="J27" s="71"/>
      <c r="K27" s="81">
        <v>5887</v>
      </c>
      <c r="L27" s="71"/>
      <c r="M27" s="81">
        <v>5224</v>
      </c>
      <c r="N27" s="71"/>
      <c r="O27" s="81">
        <v>6538</v>
      </c>
      <c r="P27" s="71"/>
      <c r="Q27" s="81">
        <v>5603</v>
      </c>
      <c r="R27" s="71"/>
      <c r="S27" s="347">
        <v>16.7</v>
      </c>
      <c r="T27" s="71"/>
      <c r="U27" s="89"/>
      <c r="V27" s="81">
        <v>24608</v>
      </c>
      <c r="W27" s="71"/>
      <c r="X27" s="81">
        <v>20709</v>
      </c>
      <c r="Y27" s="63"/>
      <c r="Z27" s="347">
        <v>18.8</v>
      </c>
      <c r="AA27" s="17"/>
      <c r="AC27" s="72"/>
      <c r="AD27" s="72"/>
      <c r="AE27" s="72"/>
      <c r="AF27" s="72"/>
      <c r="AG27" s="72"/>
    </row>
    <row r="28" spans="1:33" x14ac:dyDescent="0.25">
      <c r="A28" s="116" t="s">
        <v>111</v>
      </c>
      <c r="B28" s="70"/>
      <c r="C28" s="19">
        <v>52763</v>
      </c>
      <c r="D28" s="70"/>
      <c r="E28" s="79">
        <v>35505</v>
      </c>
      <c r="F28" s="70"/>
      <c r="G28" s="19">
        <v>55582</v>
      </c>
      <c r="H28" s="70"/>
      <c r="I28" s="79">
        <v>48049</v>
      </c>
      <c r="J28" s="70"/>
      <c r="K28" s="19">
        <v>59535</v>
      </c>
      <c r="L28" s="70"/>
      <c r="M28" s="79">
        <v>49267</v>
      </c>
      <c r="N28" s="70"/>
      <c r="O28" s="19">
        <v>60670</v>
      </c>
      <c r="P28" s="70"/>
      <c r="Q28" s="79">
        <v>54054</v>
      </c>
      <c r="R28" s="70"/>
      <c r="S28" s="348">
        <v>12.2</v>
      </c>
      <c r="T28" s="70"/>
      <c r="U28" s="88"/>
      <c r="V28" s="19">
        <v>228550</v>
      </c>
      <c r="W28" s="70"/>
      <c r="X28" s="79">
        <v>186875</v>
      </c>
      <c r="Y28" s="30"/>
      <c r="Z28" s="350">
        <v>22.3</v>
      </c>
      <c r="AA28" s="17"/>
      <c r="AC28" s="72"/>
      <c r="AD28" s="72"/>
      <c r="AE28" s="72"/>
      <c r="AF28" s="72"/>
      <c r="AG28" s="72"/>
    </row>
    <row r="29" spans="1:33" x14ac:dyDescent="0.25">
      <c r="A29" s="118" t="s">
        <v>122</v>
      </c>
      <c r="B29" s="71"/>
      <c r="C29" s="81">
        <v>6107</v>
      </c>
      <c r="D29" s="71"/>
      <c r="E29" s="81">
        <v>6725</v>
      </c>
      <c r="F29" s="71"/>
      <c r="G29" s="81">
        <v>10279</v>
      </c>
      <c r="H29" s="71"/>
      <c r="I29" s="81">
        <v>8128</v>
      </c>
      <c r="J29" s="71"/>
      <c r="K29" s="81">
        <v>9522</v>
      </c>
      <c r="L29" s="71"/>
      <c r="M29" s="81">
        <v>6687</v>
      </c>
      <c r="N29" s="71"/>
      <c r="O29" s="81">
        <v>9168</v>
      </c>
      <c r="P29" s="71"/>
      <c r="Q29" s="81">
        <v>7597</v>
      </c>
      <c r="R29" s="71"/>
      <c r="S29" s="347">
        <v>20.7</v>
      </c>
      <c r="T29" s="71"/>
      <c r="U29" s="89"/>
      <c r="V29" s="81">
        <v>35076</v>
      </c>
      <c r="W29" s="71"/>
      <c r="X29" s="81">
        <v>29137</v>
      </c>
      <c r="Y29" s="63"/>
      <c r="Z29" s="347">
        <v>20.399999999999999</v>
      </c>
      <c r="AA29" s="17"/>
      <c r="AC29" s="72"/>
      <c r="AD29" s="72"/>
      <c r="AE29" s="72"/>
      <c r="AF29" s="72"/>
      <c r="AG29" s="72"/>
    </row>
    <row r="30" spans="1:33" x14ac:dyDescent="0.25">
      <c r="A30" s="118" t="s">
        <v>123</v>
      </c>
      <c r="B30" s="71"/>
      <c r="C30" s="81">
        <v>3204</v>
      </c>
      <c r="D30" s="71"/>
      <c r="E30" s="81">
        <v>2477</v>
      </c>
      <c r="F30" s="71"/>
      <c r="G30" s="81">
        <v>3124</v>
      </c>
      <c r="H30" s="71"/>
      <c r="I30" s="81">
        <v>2646</v>
      </c>
      <c r="J30" s="71"/>
      <c r="K30" s="287">
        <v>3299</v>
      </c>
      <c r="L30" s="71"/>
      <c r="M30" s="81">
        <v>2263</v>
      </c>
      <c r="N30" s="71"/>
      <c r="O30" s="287">
        <v>3482</v>
      </c>
      <c r="P30" s="71"/>
      <c r="Q30" s="81">
        <v>2519</v>
      </c>
      <c r="R30" s="71"/>
      <c r="S30" s="347">
        <v>38.200000000000003</v>
      </c>
      <c r="T30" s="71"/>
      <c r="U30" s="89"/>
      <c r="V30" s="81">
        <v>13109</v>
      </c>
      <c r="W30" s="71"/>
      <c r="X30" s="81">
        <v>9905</v>
      </c>
      <c r="Y30" s="63"/>
      <c r="Z30" s="347">
        <v>32.299999999999997</v>
      </c>
      <c r="AA30" s="17"/>
      <c r="AC30" s="72"/>
      <c r="AD30" s="72"/>
      <c r="AE30" s="72"/>
      <c r="AF30" s="72"/>
      <c r="AG30" s="72"/>
    </row>
    <row r="31" spans="1:33" x14ac:dyDescent="0.25">
      <c r="A31" s="118" t="s">
        <v>124</v>
      </c>
      <c r="B31" s="71"/>
      <c r="C31" s="81">
        <v>1363</v>
      </c>
      <c r="D31" s="71"/>
      <c r="E31" s="81">
        <v>1042</v>
      </c>
      <c r="F31" s="71"/>
      <c r="G31" s="81">
        <v>1492</v>
      </c>
      <c r="H31" s="71"/>
      <c r="I31" s="81">
        <v>918</v>
      </c>
      <c r="J31" s="71"/>
      <c r="K31" s="81">
        <v>1634</v>
      </c>
      <c r="L31" s="71"/>
      <c r="M31" s="81">
        <v>1777</v>
      </c>
      <c r="N31" s="71"/>
      <c r="O31" s="81">
        <v>2153</v>
      </c>
      <c r="P31" s="71"/>
      <c r="Q31" s="81">
        <v>1850</v>
      </c>
      <c r="R31" s="71"/>
      <c r="S31" s="347">
        <v>16.399999999999999</v>
      </c>
      <c r="T31" s="71"/>
      <c r="U31" s="89"/>
      <c r="V31" s="287">
        <v>6642</v>
      </c>
      <c r="W31" s="71"/>
      <c r="X31" s="81">
        <v>5587</v>
      </c>
      <c r="Y31" s="63"/>
      <c r="Z31" s="347">
        <v>18.899999999999999</v>
      </c>
      <c r="AA31" s="17"/>
      <c r="AC31" s="72"/>
      <c r="AD31" s="72"/>
      <c r="AE31" s="72"/>
      <c r="AF31" s="72"/>
      <c r="AG31" s="72"/>
    </row>
    <row r="32" spans="1:33" x14ac:dyDescent="0.25">
      <c r="A32" s="118" t="s">
        <v>112</v>
      </c>
      <c r="B32" s="71"/>
      <c r="C32" s="81">
        <v>28262</v>
      </c>
      <c r="D32" s="71"/>
      <c r="E32" s="81">
        <v>19902</v>
      </c>
      <c r="F32" s="71"/>
      <c r="G32" s="81">
        <v>25771</v>
      </c>
      <c r="H32" s="71"/>
      <c r="I32" s="81">
        <v>23661</v>
      </c>
      <c r="J32" s="71"/>
      <c r="K32" s="81">
        <f>K33-K31-K30-K29-K28-K27-K25-K18</f>
        <v>26381</v>
      </c>
      <c r="L32" s="71"/>
      <c r="M32" s="81">
        <v>23801</v>
      </c>
      <c r="N32" s="71"/>
      <c r="O32" s="81">
        <f>O33-O31-O30-O29-O28-O27-O25-O18</f>
        <v>30180</v>
      </c>
      <c r="P32" s="71"/>
      <c r="Q32" s="81">
        <f>Q33-Q31-Q30-Q29-Q28-Q27-Q25-Q18</f>
        <v>27608</v>
      </c>
      <c r="R32" s="71"/>
      <c r="S32" s="503">
        <f t="shared" ref="S32" si="2">(O32/Q32-1)*100</f>
        <v>9.31614024920313</v>
      </c>
      <c r="T32" s="71"/>
      <c r="U32" s="89"/>
      <c r="V32" s="81">
        <f>V33-V31-V30-V29-V28-V27-V25-V18</f>
        <v>110594</v>
      </c>
      <c r="W32" s="71"/>
      <c r="X32" s="81">
        <f>X33-X31-X30-X29-X28-X27-X25-X18</f>
        <v>94972</v>
      </c>
      <c r="Y32" s="63"/>
      <c r="Z32" s="503">
        <f t="shared" ref="Z32" si="3">(V32/X32-1)*100</f>
        <v>16.449058669923765</v>
      </c>
      <c r="AA32" s="17"/>
      <c r="AC32" s="72"/>
      <c r="AD32" s="72"/>
      <c r="AE32" s="72"/>
      <c r="AF32" s="72"/>
      <c r="AG32" s="72"/>
    </row>
    <row r="33" spans="1:33" x14ac:dyDescent="0.25">
      <c r="A33" s="120" t="s">
        <v>113</v>
      </c>
      <c r="B33" s="70"/>
      <c r="C33" s="85">
        <v>415684</v>
      </c>
      <c r="D33" s="70"/>
      <c r="E33" s="86">
        <v>385084</v>
      </c>
      <c r="F33" s="70"/>
      <c r="G33" s="85">
        <v>491427</v>
      </c>
      <c r="H33" s="70"/>
      <c r="I33" s="86">
        <v>400015</v>
      </c>
      <c r="J33" s="70"/>
      <c r="K33" s="85">
        <v>479520</v>
      </c>
      <c r="L33" s="70"/>
      <c r="M33" s="86">
        <v>408430</v>
      </c>
      <c r="N33" s="70"/>
      <c r="O33" s="85">
        <v>508609</v>
      </c>
      <c r="P33" s="70"/>
      <c r="Q33" s="86">
        <v>420702</v>
      </c>
      <c r="R33" s="70"/>
      <c r="S33" s="349">
        <v>20.9</v>
      </c>
      <c r="T33" s="70"/>
      <c r="U33" s="88"/>
      <c r="V33" s="85">
        <v>1895240</v>
      </c>
      <c r="W33" s="70"/>
      <c r="X33" s="86">
        <v>1614231</v>
      </c>
      <c r="Y33" s="30"/>
      <c r="Z33" s="350">
        <v>17.399999999999999</v>
      </c>
      <c r="AA33" s="17"/>
      <c r="AC33" s="72"/>
      <c r="AD33" s="72"/>
      <c r="AE33" s="72"/>
      <c r="AF33" s="72"/>
      <c r="AG33" s="72"/>
    </row>
    <row r="34" spans="1:33" x14ac:dyDescent="0.25">
      <c r="A34" s="123"/>
      <c r="B34" s="100"/>
      <c r="C34" s="28"/>
      <c r="D34" s="100"/>
      <c r="E34" s="29"/>
      <c r="G34" s="28"/>
      <c r="H34" s="100"/>
      <c r="I34" s="29"/>
      <c r="K34" s="28"/>
      <c r="L34" s="100"/>
      <c r="M34" s="29"/>
      <c r="O34" s="28"/>
      <c r="P34" s="100"/>
      <c r="Q34" s="29"/>
      <c r="R34" s="100"/>
      <c r="S34" s="29"/>
      <c r="U34" s="129"/>
      <c r="V34" s="19"/>
      <c r="W34" s="130"/>
      <c r="X34" s="79"/>
      <c r="Y34" s="131"/>
      <c r="Z34" s="137"/>
      <c r="AA34" s="138"/>
      <c r="AC34" s="72"/>
      <c r="AD34" s="72"/>
      <c r="AE34" s="72"/>
      <c r="AF34" s="72"/>
      <c r="AG34" s="72"/>
    </row>
    <row r="35" spans="1:33" x14ac:dyDescent="0.25">
      <c r="A35" s="123"/>
      <c r="B35" s="29"/>
      <c r="C35" s="237"/>
      <c r="D35" s="237"/>
      <c r="E35" s="237"/>
      <c r="F35" s="237"/>
      <c r="G35" s="237"/>
      <c r="H35" s="237"/>
      <c r="I35" s="237"/>
      <c r="J35" s="237"/>
      <c r="K35" s="237"/>
      <c r="L35" s="237"/>
      <c r="M35" s="237"/>
      <c r="N35" s="237"/>
      <c r="O35" s="237"/>
      <c r="P35" s="237"/>
      <c r="Q35" s="237"/>
      <c r="R35" s="237"/>
      <c r="S35" s="237"/>
      <c r="T35" s="237"/>
      <c r="U35" s="237"/>
      <c r="V35" s="237"/>
      <c r="W35" s="70"/>
      <c r="X35" s="238"/>
      <c r="Y35" s="100"/>
      <c r="Z35" s="60"/>
      <c r="AA35" s="60"/>
      <c r="AC35" s="72"/>
      <c r="AD35" s="72"/>
      <c r="AE35" s="72"/>
      <c r="AF35" s="72"/>
      <c r="AG35" s="72"/>
    </row>
    <row r="36" spans="1:33" x14ac:dyDescent="0.25">
      <c r="A36" s="123"/>
      <c r="B36" s="29"/>
      <c r="C36" s="67"/>
      <c r="D36" s="29"/>
      <c r="E36" s="29"/>
      <c r="G36" s="67"/>
      <c r="H36" s="29"/>
      <c r="I36" s="29"/>
      <c r="K36" s="67"/>
      <c r="L36" s="29"/>
      <c r="M36" s="29"/>
      <c r="O36" s="67"/>
      <c r="P36" s="29"/>
      <c r="Q36" s="29"/>
      <c r="R36" s="29"/>
      <c r="S36" s="29"/>
      <c r="V36" s="235"/>
      <c r="W36" s="235"/>
      <c r="X36" s="236"/>
      <c r="Y36" s="100"/>
      <c r="Z36" s="60"/>
      <c r="AA36" s="60"/>
      <c r="AC36" s="72"/>
      <c r="AD36" s="72"/>
      <c r="AE36" s="72"/>
      <c r="AF36" s="72"/>
      <c r="AG36" s="72"/>
    </row>
    <row r="37" spans="1:33" x14ac:dyDescent="0.25">
      <c r="A37" s="381" t="s">
        <v>125</v>
      </c>
      <c r="B37" s="67"/>
      <c r="C37" s="67"/>
      <c r="D37" s="67"/>
      <c r="E37" s="57"/>
      <c r="G37" s="67"/>
      <c r="H37" s="67"/>
      <c r="I37" s="57"/>
      <c r="K37" s="67"/>
      <c r="L37" s="67"/>
      <c r="M37" s="57"/>
      <c r="O37" s="67"/>
      <c r="P37" s="67"/>
      <c r="Q37" s="57"/>
      <c r="R37" s="67"/>
      <c r="S37" s="57"/>
      <c r="V37" s="67"/>
      <c r="W37" s="67"/>
      <c r="X37" s="57"/>
      <c r="Y37" s="67"/>
      <c r="Z37" s="60"/>
      <c r="AA37" s="60"/>
      <c r="AC37" s="72"/>
      <c r="AD37" s="72"/>
      <c r="AE37" s="72"/>
      <c r="AF37" s="72"/>
      <c r="AG37" s="72"/>
    </row>
    <row r="38" spans="1:33" x14ac:dyDescent="0.25">
      <c r="A38" s="122"/>
      <c r="B38" s="67"/>
      <c r="C38" s="67"/>
      <c r="D38" s="67"/>
      <c r="E38" s="57"/>
      <c r="G38" s="67"/>
      <c r="H38" s="67"/>
      <c r="I38" s="57"/>
      <c r="K38" s="67"/>
      <c r="L38" s="67"/>
      <c r="M38" s="57"/>
      <c r="O38" s="67"/>
      <c r="P38" s="67"/>
      <c r="Q38" s="57"/>
      <c r="R38" s="67"/>
      <c r="S38" s="57"/>
      <c r="V38" s="67"/>
      <c r="W38" s="67"/>
      <c r="X38" s="57"/>
      <c r="Y38" s="67"/>
      <c r="Z38" s="60"/>
      <c r="AA38" s="60"/>
      <c r="AC38" s="72"/>
      <c r="AD38" s="72"/>
      <c r="AE38" s="72"/>
      <c r="AF38" s="72"/>
      <c r="AG38" s="72"/>
    </row>
    <row r="39" spans="1:33" ht="15.75" thickBot="1" x14ac:dyDescent="0.3">
      <c r="A39" s="67"/>
      <c r="B39" s="16"/>
      <c r="C39" s="36" t="s">
        <v>13</v>
      </c>
      <c r="D39" s="16"/>
      <c r="E39" s="37" t="s">
        <v>14</v>
      </c>
      <c r="F39" s="16"/>
      <c r="G39" s="36" t="s">
        <v>15</v>
      </c>
      <c r="H39" s="16"/>
      <c r="I39" s="37" t="s">
        <v>16</v>
      </c>
      <c r="J39" s="16"/>
      <c r="K39" s="36" t="s">
        <v>17</v>
      </c>
      <c r="L39" s="16"/>
      <c r="M39" s="37" t="s">
        <v>18</v>
      </c>
      <c r="N39" s="16"/>
      <c r="O39" s="36" t="s">
        <v>362</v>
      </c>
      <c r="P39" s="16"/>
      <c r="Q39" s="37" t="s">
        <v>12</v>
      </c>
      <c r="R39" s="16"/>
      <c r="S39" s="36" t="s">
        <v>19</v>
      </c>
      <c r="T39" s="16"/>
      <c r="U39" s="52"/>
      <c r="V39" s="53" t="s">
        <v>363</v>
      </c>
      <c r="W39" s="55"/>
      <c r="X39" s="266" t="s">
        <v>335</v>
      </c>
      <c r="Y39" s="55"/>
      <c r="Z39" s="53" t="s">
        <v>19</v>
      </c>
      <c r="AA39" s="135"/>
      <c r="AC39" s="72"/>
      <c r="AD39" s="72"/>
      <c r="AE39" s="72"/>
      <c r="AF39" s="72"/>
      <c r="AG39" s="72"/>
    </row>
    <row r="40" spans="1:33" x14ac:dyDescent="0.25">
      <c r="A40" s="67"/>
      <c r="B40" s="58"/>
      <c r="C40" s="58"/>
      <c r="D40" s="58"/>
      <c r="E40" s="68"/>
      <c r="G40" s="58"/>
      <c r="H40" s="58"/>
      <c r="I40" s="68"/>
      <c r="K40" s="58"/>
      <c r="L40" s="58"/>
      <c r="M40" s="68"/>
      <c r="O40" s="58"/>
      <c r="P40" s="58"/>
      <c r="Q40" s="68"/>
      <c r="R40" s="58"/>
      <c r="S40" s="68"/>
      <c r="U40" s="126"/>
      <c r="V40" s="58"/>
      <c r="W40" s="58"/>
      <c r="X40" s="68"/>
      <c r="Y40" s="58"/>
      <c r="Z40" s="58"/>
      <c r="AA40" s="127"/>
      <c r="AC40" s="72"/>
      <c r="AD40" s="72"/>
      <c r="AE40" s="72"/>
      <c r="AF40" s="72"/>
      <c r="AG40" s="72"/>
    </row>
    <row r="41" spans="1:33" x14ac:dyDescent="0.25">
      <c r="A41" s="116" t="s">
        <v>108</v>
      </c>
      <c r="B41" s="70"/>
      <c r="C41" s="19">
        <v>992</v>
      </c>
      <c r="D41" s="70"/>
      <c r="E41" s="79">
        <v>849</v>
      </c>
      <c r="F41" s="70"/>
      <c r="G41" s="19">
        <v>994</v>
      </c>
      <c r="H41" s="70"/>
      <c r="I41" s="79">
        <v>927</v>
      </c>
      <c r="J41" s="70"/>
      <c r="K41" s="19">
        <v>699</v>
      </c>
      <c r="L41" s="70"/>
      <c r="M41" s="79">
        <v>609</v>
      </c>
      <c r="N41" s="70"/>
      <c r="O41" s="19">
        <v>732</v>
      </c>
      <c r="P41" s="70"/>
      <c r="Q41" s="79">
        <v>574</v>
      </c>
      <c r="R41" s="70"/>
      <c r="S41" s="348">
        <v>27.5</v>
      </c>
      <c r="T41" s="70"/>
      <c r="U41" s="88"/>
      <c r="V41" s="19">
        <v>3417</v>
      </c>
      <c r="W41" s="70"/>
      <c r="X41" s="79">
        <v>2959</v>
      </c>
      <c r="Y41" s="30"/>
      <c r="Z41" s="348">
        <v>15.5</v>
      </c>
      <c r="AA41" s="17"/>
      <c r="AC41" s="72"/>
      <c r="AD41" s="72"/>
      <c r="AE41" s="72"/>
      <c r="AF41" s="72"/>
      <c r="AG41" s="72"/>
    </row>
    <row r="42" spans="1:33" x14ac:dyDescent="0.25">
      <c r="A42" s="141" t="s">
        <v>30</v>
      </c>
      <c r="B42" s="71"/>
      <c r="C42" s="80">
        <v>248</v>
      </c>
      <c r="D42" s="71"/>
      <c r="E42" s="80">
        <v>225</v>
      </c>
      <c r="F42" s="71"/>
      <c r="G42" s="80">
        <v>263</v>
      </c>
      <c r="H42" s="71"/>
      <c r="I42" s="80">
        <v>243</v>
      </c>
      <c r="J42" s="71"/>
      <c r="K42" s="80">
        <v>198</v>
      </c>
      <c r="L42" s="71"/>
      <c r="M42" s="80">
        <v>184</v>
      </c>
      <c r="N42" s="71"/>
      <c r="O42" s="80">
        <v>252</v>
      </c>
      <c r="P42" s="71"/>
      <c r="Q42" s="80">
        <v>156</v>
      </c>
      <c r="R42" s="71"/>
      <c r="S42" s="347">
        <v>61.5</v>
      </c>
      <c r="T42" s="71"/>
      <c r="U42" s="89"/>
      <c r="V42" s="80">
        <v>961</v>
      </c>
      <c r="W42" s="71"/>
      <c r="X42" s="80">
        <v>808</v>
      </c>
      <c r="Y42" s="63"/>
      <c r="Z42" s="347">
        <v>18.899999999999999</v>
      </c>
      <c r="AA42" s="17"/>
      <c r="AC42" s="72"/>
      <c r="AD42" s="72"/>
      <c r="AE42" s="72"/>
      <c r="AF42" s="72"/>
      <c r="AG42" s="72"/>
    </row>
    <row r="43" spans="1:33" x14ac:dyDescent="0.25">
      <c r="A43" s="116" t="s">
        <v>110</v>
      </c>
      <c r="B43" s="70"/>
      <c r="C43" s="19">
        <v>233</v>
      </c>
      <c r="D43" s="70"/>
      <c r="E43" s="79">
        <v>353</v>
      </c>
      <c r="F43" s="70"/>
      <c r="G43" s="19">
        <v>217</v>
      </c>
      <c r="H43" s="70"/>
      <c r="I43" s="79">
        <v>223</v>
      </c>
      <c r="J43" s="70"/>
      <c r="K43" s="19">
        <v>193</v>
      </c>
      <c r="L43" s="70"/>
      <c r="M43" s="79">
        <v>269</v>
      </c>
      <c r="N43" s="70"/>
      <c r="O43" s="19">
        <v>202</v>
      </c>
      <c r="P43" s="70"/>
      <c r="Q43" s="79">
        <v>173</v>
      </c>
      <c r="R43" s="70"/>
      <c r="S43" s="348">
        <v>16.8</v>
      </c>
      <c r="T43" s="70"/>
      <c r="U43" s="88"/>
      <c r="V43" s="19">
        <v>845</v>
      </c>
      <c r="W43" s="70"/>
      <c r="X43" s="79">
        <v>1018</v>
      </c>
      <c r="Y43" s="30"/>
      <c r="Z43" s="458">
        <v>-17</v>
      </c>
      <c r="AA43" s="17"/>
      <c r="AC43" s="72"/>
      <c r="AD43" s="72"/>
      <c r="AE43" s="72"/>
      <c r="AF43" s="72"/>
      <c r="AG43" s="72"/>
    </row>
    <row r="44" spans="1:33" x14ac:dyDescent="0.25">
      <c r="A44" s="116" t="s">
        <v>111</v>
      </c>
      <c r="B44" s="70"/>
      <c r="C44" s="19">
        <v>805</v>
      </c>
      <c r="D44" s="70"/>
      <c r="E44" s="79">
        <v>725</v>
      </c>
      <c r="F44" s="70"/>
      <c r="G44" s="19">
        <v>820</v>
      </c>
      <c r="H44" s="70"/>
      <c r="I44" s="79">
        <v>796</v>
      </c>
      <c r="J44" s="70"/>
      <c r="K44" s="19">
        <v>717</v>
      </c>
      <c r="L44" s="70"/>
      <c r="M44" s="79">
        <v>736</v>
      </c>
      <c r="N44" s="70"/>
      <c r="O44" s="19">
        <v>658</v>
      </c>
      <c r="P44" s="70"/>
      <c r="Q44" s="79">
        <v>464</v>
      </c>
      <c r="R44" s="70"/>
      <c r="S44" s="348">
        <v>41.8</v>
      </c>
      <c r="T44" s="70"/>
      <c r="U44" s="88"/>
      <c r="V44" s="19">
        <v>3000</v>
      </c>
      <c r="W44" s="70"/>
      <c r="X44" s="79">
        <v>2721</v>
      </c>
      <c r="Y44" s="30"/>
      <c r="Z44" s="348">
        <v>10.3</v>
      </c>
      <c r="AA44" s="17"/>
      <c r="AC44" s="72"/>
      <c r="AD44" s="72"/>
      <c r="AE44" s="72"/>
      <c r="AF44" s="72"/>
      <c r="AG44" s="72"/>
    </row>
    <row r="45" spans="1:33" ht="14.65" customHeight="1" x14ac:dyDescent="0.25">
      <c r="A45" s="125" t="s">
        <v>112</v>
      </c>
      <c r="B45" s="94"/>
      <c r="C45" s="29">
        <v>593</v>
      </c>
      <c r="D45" s="94"/>
      <c r="E45" s="63">
        <v>612</v>
      </c>
      <c r="G45" s="29">
        <v>687</v>
      </c>
      <c r="H45" s="94"/>
      <c r="I45" s="63">
        <v>605</v>
      </c>
      <c r="K45" s="29">
        <v>794</v>
      </c>
      <c r="L45" s="94"/>
      <c r="M45" s="29">
        <v>726</v>
      </c>
      <c r="O45" s="29">
        <f>O46-O41-O43-O44</f>
        <v>776</v>
      </c>
      <c r="P45" s="29"/>
      <c r="Q45" s="29">
        <f t="shared" ref="Q45" si="4">Q46-Q41-Q43-Q44</f>
        <v>592</v>
      </c>
      <c r="R45" s="94"/>
      <c r="S45" s="504">
        <f t="shared" ref="S45" si="5">(O45/Q45-1)*100</f>
        <v>31.081081081081074</v>
      </c>
      <c r="U45" s="126"/>
      <c r="V45" s="29">
        <f t="shared" ref="V45" si="6">V46-V41-V43-V44</f>
        <v>2850</v>
      </c>
      <c r="W45" s="71"/>
      <c r="X45" s="29">
        <f t="shared" ref="X45" si="7">X46-X41-X43-X44</f>
        <v>2535</v>
      </c>
      <c r="Y45" s="94"/>
      <c r="Z45" s="504">
        <f t="shared" ref="Z45" si="8">(V45/X45-1)*100</f>
        <v>12.426035502958577</v>
      </c>
      <c r="AA45" s="128"/>
      <c r="AC45" s="72"/>
      <c r="AD45" s="72"/>
      <c r="AE45" s="72"/>
      <c r="AF45" s="72"/>
      <c r="AG45" s="72"/>
    </row>
    <row r="46" spans="1:33" x14ac:dyDescent="0.25">
      <c r="A46" s="120" t="s">
        <v>113</v>
      </c>
      <c r="B46" s="70"/>
      <c r="C46" s="85">
        <v>2623</v>
      </c>
      <c r="D46" s="70"/>
      <c r="E46" s="86">
        <v>2539</v>
      </c>
      <c r="F46" s="70"/>
      <c r="G46" s="85">
        <v>2718</v>
      </c>
      <c r="H46" s="70"/>
      <c r="I46" s="86">
        <v>2551</v>
      </c>
      <c r="J46" s="70"/>
      <c r="K46" s="85">
        <v>2403</v>
      </c>
      <c r="L46" s="70"/>
      <c r="M46" s="86">
        <v>2340</v>
      </c>
      <c r="N46" s="70"/>
      <c r="O46" s="85">
        <v>2368</v>
      </c>
      <c r="P46" s="70"/>
      <c r="Q46" s="86">
        <v>1803</v>
      </c>
      <c r="R46" s="70"/>
      <c r="S46" s="349">
        <v>31.3</v>
      </c>
      <c r="T46" s="70"/>
      <c r="U46" s="88"/>
      <c r="V46" s="85">
        <v>10112</v>
      </c>
      <c r="W46" s="70"/>
      <c r="X46" s="86">
        <v>9233</v>
      </c>
      <c r="Y46" s="30"/>
      <c r="Z46" s="349">
        <v>9.5</v>
      </c>
      <c r="AA46" s="17"/>
      <c r="AC46" s="72"/>
      <c r="AD46" s="72"/>
      <c r="AE46" s="72"/>
      <c r="AF46" s="72"/>
      <c r="AG46" s="72"/>
    </row>
    <row r="47" spans="1:33" ht="14.65" customHeight="1" x14ac:dyDescent="0.25">
      <c r="A47" s="123"/>
      <c r="B47" s="28"/>
      <c r="C47" s="28"/>
      <c r="D47" s="28"/>
      <c r="E47" s="28"/>
      <c r="F47" s="28"/>
      <c r="G47" s="28"/>
      <c r="H47" s="28"/>
      <c r="I47" s="28"/>
      <c r="J47" s="28"/>
      <c r="K47" s="28"/>
      <c r="L47" s="28"/>
      <c r="M47" s="28"/>
      <c r="N47" s="28"/>
      <c r="O47" s="28"/>
      <c r="P47" s="28"/>
      <c r="Q47" s="28"/>
      <c r="R47" s="28">
        <f t="shared" ref="R47" si="9">R41+R43+R44+R45</f>
        <v>0</v>
      </c>
      <c r="S47" s="28"/>
      <c r="T47" s="28"/>
      <c r="U47" s="129">
        <f t="shared" ref="U47" si="10">U41+U43+U44+U45</f>
        <v>0</v>
      </c>
      <c r="V47" s="19"/>
      <c r="W47" s="19"/>
      <c r="X47" s="130"/>
      <c r="Y47" s="79">
        <f t="shared" ref="Y47" si="11">Y41+Y43+Y44+Y45</f>
        <v>0</v>
      </c>
      <c r="Z47" s="131"/>
      <c r="AA47" s="138">
        <f t="shared" ref="AA47" si="12">AA41+AA43+AA44+AA45</f>
        <v>0</v>
      </c>
      <c r="AC47" s="72"/>
      <c r="AD47" s="72"/>
      <c r="AE47" s="72"/>
      <c r="AF47" s="72"/>
      <c r="AG47" s="72"/>
    </row>
    <row r="48" spans="1:33" x14ac:dyDescent="0.25">
      <c r="A48" s="123"/>
      <c r="B48" s="100"/>
      <c r="C48" s="28"/>
      <c r="D48" s="100"/>
      <c r="E48" s="29"/>
      <c r="G48" s="28"/>
      <c r="H48" s="100"/>
      <c r="I48" s="29"/>
      <c r="K48" s="28"/>
      <c r="L48" s="100"/>
      <c r="M48" s="29"/>
      <c r="O48" s="28"/>
      <c r="P48" s="100"/>
      <c r="Q48" s="29"/>
      <c r="R48" s="100"/>
      <c r="S48" s="29"/>
      <c r="V48" s="30"/>
      <c r="W48" s="70"/>
      <c r="X48" s="63"/>
      <c r="Y48" s="100"/>
      <c r="Z48" s="60"/>
      <c r="AA48" s="60"/>
      <c r="AC48" s="72"/>
      <c r="AD48" s="72"/>
      <c r="AE48" s="72"/>
      <c r="AF48" s="72"/>
      <c r="AG48" s="72"/>
    </row>
    <row r="49" spans="1:33" x14ac:dyDescent="0.25">
      <c r="A49" s="123"/>
      <c r="B49" s="100"/>
      <c r="C49" s="28"/>
      <c r="D49" s="100"/>
      <c r="E49" s="29"/>
      <c r="G49" s="28"/>
      <c r="H49" s="100"/>
      <c r="I49" s="29"/>
      <c r="K49" s="28"/>
      <c r="L49" s="100"/>
      <c r="M49" s="29"/>
      <c r="O49" s="28"/>
      <c r="P49" s="100"/>
      <c r="Q49" s="29"/>
      <c r="R49" s="100"/>
      <c r="S49" s="29"/>
      <c r="V49" s="30"/>
      <c r="W49" s="70"/>
      <c r="X49" s="63"/>
      <c r="Y49" s="100"/>
      <c r="Z49" s="60"/>
      <c r="AA49" s="60"/>
      <c r="AC49" s="72"/>
      <c r="AD49" s="72"/>
      <c r="AE49" s="72"/>
      <c r="AF49" s="72"/>
      <c r="AG49" s="72"/>
    </row>
    <row r="50" spans="1:33" x14ac:dyDescent="0.25">
      <c r="A50" s="381" t="s">
        <v>366</v>
      </c>
      <c r="B50" s="67"/>
      <c r="C50" s="67"/>
      <c r="D50" s="67"/>
      <c r="E50" s="57"/>
      <c r="G50" s="67"/>
      <c r="H50" s="67"/>
      <c r="I50" s="57"/>
      <c r="K50" s="67"/>
      <c r="L50" s="67"/>
      <c r="M50" s="57"/>
      <c r="O50" s="67"/>
      <c r="P50" s="67"/>
      <c r="Q50" s="57"/>
      <c r="R50" s="67"/>
      <c r="S50" s="57"/>
      <c r="V50" s="67"/>
      <c r="W50" s="67"/>
      <c r="X50" s="57"/>
      <c r="Y50" s="67"/>
      <c r="Z50" s="60"/>
      <c r="AA50" s="60"/>
      <c r="AC50" s="72"/>
      <c r="AD50" s="72"/>
      <c r="AE50" s="72"/>
      <c r="AF50" s="72"/>
      <c r="AG50" s="72"/>
    </row>
    <row r="51" spans="1:33" x14ac:dyDescent="0.25">
      <c r="A51" s="122"/>
      <c r="B51" s="67"/>
      <c r="C51" s="67"/>
      <c r="D51" s="67"/>
      <c r="E51" s="57"/>
      <c r="G51" s="67"/>
      <c r="H51" s="67"/>
      <c r="I51" s="57"/>
      <c r="K51" s="67"/>
      <c r="L51" s="67"/>
      <c r="M51" s="57"/>
      <c r="O51" s="67"/>
      <c r="P51" s="67"/>
      <c r="Q51" s="57"/>
      <c r="R51" s="67"/>
      <c r="S51" s="57"/>
      <c r="V51" s="67"/>
      <c r="W51" s="67"/>
      <c r="X51" s="57"/>
      <c r="Y51" s="67"/>
      <c r="Z51" s="60"/>
      <c r="AA51" s="60"/>
      <c r="AC51" s="72"/>
      <c r="AD51" s="72"/>
      <c r="AE51" s="72"/>
      <c r="AF51" s="72"/>
      <c r="AG51" s="72"/>
    </row>
    <row r="52" spans="1:33" ht="15.75" thickBot="1" x14ac:dyDescent="0.3">
      <c r="A52" s="67"/>
      <c r="B52" s="16"/>
      <c r="C52" s="36" t="s">
        <v>13</v>
      </c>
      <c r="D52" s="16"/>
      <c r="E52" s="37" t="s">
        <v>14</v>
      </c>
      <c r="F52" s="16"/>
      <c r="G52" s="36" t="s">
        <v>15</v>
      </c>
      <c r="H52" s="16"/>
      <c r="I52" s="37" t="s">
        <v>16</v>
      </c>
      <c r="J52" s="16"/>
      <c r="K52" s="36" t="s">
        <v>17</v>
      </c>
      <c r="L52" s="16"/>
      <c r="M52" s="37" t="s">
        <v>18</v>
      </c>
      <c r="N52" s="16"/>
      <c r="O52" s="36" t="s">
        <v>362</v>
      </c>
      <c r="P52" s="16"/>
      <c r="Q52" s="37" t="s">
        <v>12</v>
      </c>
      <c r="R52" s="16"/>
      <c r="S52" s="36" t="s">
        <v>19</v>
      </c>
      <c r="T52" s="16"/>
      <c r="U52" s="52"/>
      <c r="V52" s="53" t="s">
        <v>363</v>
      </c>
      <c r="W52" s="55"/>
      <c r="X52" s="266" t="s">
        <v>335</v>
      </c>
      <c r="Y52" s="55"/>
      <c r="Z52" s="53" t="s">
        <v>19</v>
      </c>
      <c r="AA52" s="135"/>
      <c r="AC52" s="72"/>
      <c r="AD52" s="72"/>
      <c r="AE52" s="72"/>
      <c r="AF52" s="72"/>
      <c r="AG52" s="72"/>
    </row>
    <row r="53" spans="1:33" x14ac:dyDescent="0.25">
      <c r="A53" s="67"/>
      <c r="B53" s="58"/>
      <c r="C53" s="58"/>
      <c r="D53" s="58"/>
      <c r="E53" s="68"/>
      <c r="G53" s="58"/>
      <c r="H53" s="58"/>
      <c r="I53" s="68"/>
      <c r="K53" s="58"/>
      <c r="L53" s="58"/>
      <c r="M53" s="68"/>
      <c r="O53" s="58"/>
      <c r="P53" s="58"/>
      <c r="Q53" s="68"/>
      <c r="R53" s="58"/>
      <c r="S53" s="68"/>
      <c r="U53" s="126"/>
      <c r="V53" s="58"/>
      <c r="W53" s="58"/>
      <c r="X53" s="68"/>
      <c r="Y53" s="58"/>
      <c r="Z53" s="58"/>
      <c r="AA53" s="127"/>
      <c r="AC53" s="72"/>
      <c r="AD53" s="72"/>
      <c r="AE53" s="72"/>
      <c r="AF53" s="72"/>
      <c r="AG53" s="72"/>
    </row>
    <row r="54" spans="1:33" x14ac:dyDescent="0.25">
      <c r="A54" s="116" t="s">
        <v>108</v>
      </c>
      <c r="B54" s="70"/>
      <c r="C54" s="19">
        <v>989</v>
      </c>
      <c r="D54" s="70"/>
      <c r="E54" s="79">
        <v>1056</v>
      </c>
      <c r="F54" s="70"/>
      <c r="G54" s="19">
        <v>1004</v>
      </c>
      <c r="H54" s="70"/>
      <c r="I54" s="79">
        <v>1231</v>
      </c>
      <c r="J54" s="70"/>
      <c r="K54" s="19">
        <v>693</v>
      </c>
      <c r="L54" s="70"/>
      <c r="M54" s="79">
        <v>924</v>
      </c>
      <c r="N54" s="70"/>
      <c r="O54" s="19">
        <v>827</v>
      </c>
      <c r="P54" s="70"/>
      <c r="Q54" s="79">
        <v>1029</v>
      </c>
      <c r="R54" s="70"/>
      <c r="S54" s="458">
        <v>-19.600000000000001</v>
      </c>
      <c r="T54" s="70"/>
      <c r="U54" s="88"/>
      <c r="V54" s="19">
        <v>3513</v>
      </c>
      <c r="W54" s="70"/>
      <c r="X54" s="79">
        <v>4240</v>
      </c>
      <c r="Y54" s="30"/>
      <c r="Z54" s="458">
        <v>-17.100000000000001</v>
      </c>
      <c r="AA54" s="17"/>
      <c r="AC54" s="72"/>
      <c r="AD54" s="72"/>
      <c r="AE54" s="72"/>
      <c r="AF54" s="72"/>
      <c r="AG54" s="72"/>
    </row>
    <row r="55" spans="1:33" x14ac:dyDescent="0.25">
      <c r="A55" s="141" t="s">
        <v>109</v>
      </c>
      <c r="B55" s="71"/>
      <c r="C55" s="80">
        <v>272</v>
      </c>
      <c r="D55" s="71"/>
      <c r="E55" s="80">
        <v>234</v>
      </c>
      <c r="F55" s="71"/>
      <c r="G55" s="80">
        <v>264</v>
      </c>
      <c r="H55" s="71"/>
      <c r="I55" s="80">
        <v>320</v>
      </c>
      <c r="J55" s="71"/>
      <c r="K55" s="80">
        <v>161</v>
      </c>
      <c r="L55" s="71"/>
      <c r="M55" s="80">
        <v>212</v>
      </c>
      <c r="N55" s="71"/>
      <c r="O55" s="80">
        <v>202</v>
      </c>
      <c r="P55" s="71"/>
      <c r="Q55" s="80">
        <v>274</v>
      </c>
      <c r="R55" s="71"/>
      <c r="S55" s="347">
        <v>-26.3</v>
      </c>
      <c r="T55" s="71"/>
      <c r="U55" s="89"/>
      <c r="V55" s="80">
        <v>899</v>
      </c>
      <c r="W55" s="71"/>
      <c r="X55" s="80">
        <v>1040</v>
      </c>
      <c r="Y55" s="63"/>
      <c r="Z55" s="347">
        <v>-13.6</v>
      </c>
      <c r="AA55" s="17"/>
      <c r="AC55" s="72"/>
      <c r="AD55" s="72"/>
      <c r="AE55" s="72"/>
      <c r="AF55" s="72"/>
      <c r="AG55" s="72"/>
    </row>
    <row r="56" spans="1:33" x14ac:dyDescent="0.25">
      <c r="A56" s="116" t="s">
        <v>110</v>
      </c>
      <c r="B56" s="70"/>
      <c r="C56" s="19">
        <v>666</v>
      </c>
      <c r="D56" s="70"/>
      <c r="E56" s="79">
        <v>761</v>
      </c>
      <c r="F56" s="70"/>
      <c r="G56" s="19">
        <v>846</v>
      </c>
      <c r="H56" s="70"/>
      <c r="I56" s="79">
        <v>860</v>
      </c>
      <c r="J56" s="70"/>
      <c r="K56" s="19">
        <v>651</v>
      </c>
      <c r="L56" s="70"/>
      <c r="M56" s="79">
        <v>1072</v>
      </c>
      <c r="N56" s="70"/>
      <c r="O56" s="19">
        <v>843</v>
      </c>
      <c r="P56" s="70"/>
      <c r="Q56" s="79">
        <v>962</v>
      </c>
      <c r="R56" s="70"/>
      <c r="S56" s="458">
        <v>-12.4</v>
      </c>
      <c r="T56" s="70"/>
      <c r="U56" s="88"/>
      <c r="V56" s="19">
        <v>3006</v>
      </c>
      <c r="W56" s="70"/>
      <c r="X56" s="79">
        <v>3655</v>
      </c>
      <c r="Y56" s="30"/>
      <c r="Z56" s="458">
        <v>-17.8</v>
      </c>
      <c r="AA56" s="17"/>
      <c r="AC56" s="72"/>
      <c r="AD56" s="72"/>
      <c r="AE56" s="72"/>
      <c r="AF56" s="72"/>
      <c r="AG56" s="72"/>
    </row>
    <row r="57" spans="1:33" x14ac:dyDescent="0.25">
      <c r="A57" s="116" t="s">
        <v>111</v>
      </c>
      <c r="B57" s="70"/>
      <c r="C57" s="19">
        <v>1100</v>
      </c>
      <c r="D57" s="70"/>
      <c r="E57" s="79">
        <v>789</v>
      </c>
      <c r="F57" s="70"/>
      <c r="G57" s="19">
        <v>843</v>
      </c>
      <c r="H57" s="70"/>
      <c r="I57" s="79">
        <v>1171</v>
      </c>
      <c r="J57" s="70"/>
      <c r="K57" s="19">
        <v>810</v>
      </c>
      <c r="L57" s="70"/>
      <c r="M57" s="79">
        <v>997</v>
      </c>
      <c r="N57" s="70"/>
      <c r="O57" s="19">
        <v>875</v>
      </c>
      <c r="P57" s="70"/>
      <c r="Q57" s="79">
        <v>1016</v>
      </c>
      <c r="R57" s="70"/>
      <c r="S57" s="458">
        <v>-13.9</v>
      </c>
      <c r="T57" s="70"/>
      <c r="U57" s="88"/>
      <c r="V57" s="19">
        <v>3628</v>
      </c>
      <c r="W57" s="70"/>
      <c r="X57" s="79">
        <v>3973</v>
      </c>
      <c r="Y57" s="30"/>
      <c r="Z57" s="458">
        <v>-8.6999999999999993</v>
      </c>
      <c r="AA57" s="17"/>
      <c r="AC57" s="72"/>
      <c r="AD57" s="72"/>
      <c r="AE57" s="72"/>
      <c r="AF57" s="72"/>
      <c r="AG57" s="72"/>
    </row>
    <row r="58" spans="1:33" ht="14.65" customHeight="1" x14ac:dyDescent="0.25">
      <c r="A58" s="125" t="s">
        <v>112</v>
      </c>
      <c r="B58" s="94"/>
      <c r="C58" s="29">
        <v>762</v>
      </c>
      <c r="D58" s="94"/>
      <c r="E58" s="63">
        <v>597</v>
      </c>
      <c r="G58" s="29">
        <v>886</v>
      </c>
      <c r="H58" s="94"/>
      <c r="I58" s="63">
        <v>933</v>
      </c>
      <c r="K58" s="29">
        <v>803</v>
      </c>
      <c r="L58" s="94"/>
      <c r="M58" s="29">
        <v>925</v>
      </c>
      <c r="O58" s="29">
        <f>O59-O54-O56-O57</f>
        <v>962</v>
      </c>
      <c r="P58" s="94"/>
      <c r="Q58" s="29">
        <f>Q59-Q54-Q56-Q57</f>
        <v>851</v>
      </c>
      <c r="R58" s="94"/>
      <c r="S58" s="504">
        <f t="shared" ref="S58" si="13">(O58/Q58-1)*100</f>
        <v>13.043478260869556</v>
      </c>
      <c r="U58" s="126"/>
      <c r="V58" s="29">
        <f>V59-V54-V56-V57</f>
        <v>3413</v>
      </c>
      <c r="W58" s="71"/>
      <c r="X58" s="29">
        <f>X59-X54-X56-X57</f>
        <v>3306</v>
      </c>
      <c r="Y58" s="94"/>
      <c r="Z58" s="504">
        <f t="shared" ref="Z58" si="14">(V58/X58-1)*100</f>
        <v>3.2365396249243839</v>
      </c>
      <c r="AA58" s="128"/>
      <c r="AC58" s="72"/>
      <c r="AD58" s="72"/>
      <c r="AE58" s="72"/>
      <c r="AF58" s="72"/>
      <c r="AG58" s="72"/>
    </row>
    <row r="59" spans="1:33" x14ac:dyDescent="0.25">
      <c r="A59" s="120" t="s">
        <v>113</v>
      </c>
      <c r="B59" s="70"/>
      <c r="C59" s="85">
        <v>3517</v>
      </c>
      <c r="D59" s="70"/>
      <c r="E59" s="86">
        <v>3203</v>
      </c>
      <c r="F59" s="70"/>
      <c r="G59" s="85">
        <v>3579</v>
      </c>
      <c r="H59" s="70"/>
      <c r="I59" s="86">
        <v>4195</v>
      </c>
      <c r="J59" s="70"/>
      <c r="K59" s="85">
        <v>2957</v>
      </c>
      <c r="L59" s="70"/>
      <c r="M59" s="86">
        <v>3918</v>
      </c>
      <c r="N59" s="70"/>
      <c r="O59" s="85">
        <v>3507</v>
      </c>
      <c r="P59" s="70"/>
      <c r="Q59" s="86">
        <v>3858</v>
      </c>
      <c r="R59" s="70"/>
      <c r="S59" s="458">
        <v>-9.1</v>
      </c>
      <c r="T59" s="70"/>
      <c r="U59" s="88"/>
      <c r="V59" s="85">
        <v>13560</v>
      </c>
      <c r="W59" s="70"/>
      <c r="X59" s="86">
        <v>15174</v>
      </c>
      <c r="Y59" s="30"/>
      <c r="Z59" s="458">
        <v>-10.6</v>
      </c>
      <c r="AA59" s="17"/>
      <c r="AC59" s="72"/>
      <c r="AD59" s="72"/>
      <c r="AE59" s="72"/>
      <c r="AF59" s="72"/>
      <c r="AG59" s="72"/>
    </row>
    <row r="60" spans="1:33" ht="14.65" customHeight="1" x14ac:dyDescent="0.25">
      <c r="A60" s="123"/>
      <c r="B60" s="100"/>
      <c r="C60" s="28"/>
      <c r="D60" s="100"/>
      <c r="E60" s="29"/>
      <c r="G60" s="28"/>
      <c r="H60" s="100"/>
      <c r="I60" s="29"/>
      <c r="K60" s="28"/>
      <c r="L60" s="100"/>
      <c r="M60" s="29"/>
      <c r="O60" s="28"/>
      <c r="P60" s="100"/>
      <c r="Q60" s="29"/>
      <c r="R60" s="100"/>
      <c r="S60" s="29"/>
      <c r="U60" s="129"/>
      <c r="V60" s="19"/>
      <c r="W60" s="130"/>
      <c r="X60" s="79"/>
      <c r="Y60" s="131"/>
      <c r="Z60" s="132"/>
      <c r="AA60" s="133"/>
      <c r="AC60" s="72"/>
      <c r="AD60" s="72"/>
      <c r="AE60" s="72"/>
      <c r="AF60" s="72"/>
      <c r="AG60" s="72"/>
    </row>
    <row r="61" spans="1:33" x14ac:dyDescent="0.25">
      <c r="A61" s="76"/>
      <c r="Z61" s="60"/>
      <c r="AA61" s="60"/>
      <c r="AC61" s="72"/>
      <c r="AD61" s="72"/>
      <c r="AE61" s="72"/>
      <c r="AF61" s="72"/>
      <c r="AG61" s="72"/>
    </row>
    <row r="62" spans="1:33" x14ac:dyDescent="0.25">
      <c r="Z62" s="60"/>
      <c r="AA62" s="60"/>
      <c r="AC62" s="72"/>
      <c r="AD62" s="72"/>
      <c r="AE62" s="72"/>
      <c r="AF62" s="72"/>
      <c r="AG62" s="72"/>
    </row>
    <row r="63" spans="1:33" x14ac:dyDescent="0.25">
      <c r="A63" s="381" t="s">
        <v>126</v>
      </c>
      <c r="B63" s="67"/>
      <c r="C63" s="57"/>
      <c r="D63" s="67"/>
      <c r="E63" s="57"/>
      <c r="G63" s="57"/>
      <c r="H63" s="67"/>
      <c r="I63" s="57"/>
      <c r="K63" s="57"/>
      <c r="L63" s="67"/>
      <c r="M63" s="57"/>
      <c r="O63" s="57"/>
      <c r="P63" s="67"/>
      <c r="Q63" s="57"/>
      <c r="R63" s="67"/>
      <c r="S63" s="57"/>
      <c r="V63" s="67"/>
      <c r="W63" s="67"/>
      <c r="X63" s="57"/>
      <c r="Y63" s="67"/>
      <c r="Z63" s="60"/>
      <c r="AA63" s="60"/>
      <c r="AC63" s="72"/>
      <c r="AD63" s="72"/>
      <c r="AE63" s="72"/>
      <c r="AF63" s="72"/>
      <c r="AG63" s="72"/>
    </row>
    <row r="64" spans="1:33" x14ac:dyDescent="0.25">
      <c r="A64" s="122"/>
      <c r="B64" s="67"/>
      <c r="C64" s="57"/>
      <c r="D64" s="67"/>
      <c r="E64" s="57"/>
      <c r="G64" s="57"/>
      <c r="H64" s="67"/>
      <c r="I64" s="57"/>
      <c r="K64" s="57"/>
      <c r="L64" s="67"/>
      <c r="M64" s="57"/>
      <c r="O64" s="57"/>
      <c r="P64" s="67"/>
      <c r="Q64" s="57"/>
      <c r="R64" s="67"/>
      <c r="S64" s="57"/>
      <c r="V64" s="67"/>
      <c r="W64" s="67"/>
      <c r="X64" s="57"/>
      <c r="Y64" s="67"/>
      <c r="Z64" s="60"/>
      <c r="AA64" s="60"/>
      <c r="AC64" s="72"/>
      <c r="AD64" s="72"/>
      <c r="AE64" s="72"/>
      <c r="AF64" s="72"/>
      <c r="AG64" s="72"/>
    </row>
    <row r="65" spans="1:33" ht="15.75" thickBot="1" x14ac:dyDescent="0.3">
      <c r="A65" s="67"/>
      <c r="B65" s="16"/>
      <c r="C65" s="36" t="s">
        <v>13</v>
      </c>
      <c r="D65" s="16"/>
      <c r="E65" s="37" t="s">
        <v>14</v>
      </c>
      <c r="F65" s="16"/>
      <c r="G65" s="36" t="s">
        <v>15</v>
      </c>
      <c r="H65" s="16"/>
      <c r="I65" s="37" t="s">
        <v>16</v>
      </c>
      <c r="J65" s="16"/>
      <c r="K65" s="36" t="s">
        <v>17</v>
      </c>
      <c r="L65" s="16"/>
      <c r="M65" s="37" t="s">
        <v>18</v>
      </c>
      <c r="N65" s="16"/>
      <c r="O65" s="36" t="s">
        <v>362</v>
      </c>
      <c r="P65" s="16"/>
      <c r="Q65" s="37" t="s">
        <v>12</v>
      </c>
      <c r="R65" s="16"/>
      <c r="S65" s="36" t="s">
        <v>19</v>
      </c>
      <c r="T65" s="16"/>
      <c r="U65" s="52"/>
      <c r="V65" s="53" t="s">
        <v>363</v>
      </c>
      <c r="W65" s="55"/>
      <c r="X65" s="266" t="s">
        <v>335</v>
      </c>
      <c r="Y65" s="55"/>
      <c r="Z65" s="53" t="s">
        <v>19</v>
      </c>
      <c r="AA65" s="135"/>
      <c r="AC65" s="72"/>
      <c r="AD65" s="72"/>
      <c r="AE65" s="72"/>
      <c r="AF65" s="72"/>
      <c r="AG65" s="72"/>
    </row>
    <row r="66" spans="1:33" x14ac:dyDescent="0.25">
      <c r="A66" s="67"/>
      <c r="B66" s="58"/>
      <c r="C66" s="58"/>
      <c r="D66" s="58"/>
      <c r="E66" s="68"/>
      <c r="G66" s="58"/>
      <c r="H66" s="58"/>
      <c r="I66" s="68"/>
      <c r="K66" s="58"/>
      <c r="L66" s="58"/>
      <c r="M66" s="68"/>
      <c r="O66" s="58"/>
      <c r="P66" s="58"/>
      <c r="Q66" s="68"/>
      <c r="R66" s="58"/>
      <c r="S66" s="68"/>
      <c r="U66" s="126"/>
      <c r="V66" s="58"/>
      <c r="W66" s="58"/>
      <c r="X66" s="68"/>
      <c r="Y66" s="58"/>
      <c r="Z66" s="58"/>
      <c r="AA66" s="127"/>
      <c r="AC66" s="72"/>
      <c r="AD66" s="72"/>
      <c r="AE66" s="72"/>
      <c r="AF66" s="72"/>
      <c r="AG66" s="72"/>
    </row>
    <row r="67" spans="1:33" x14ac:dyDescent="0.25">
      <c r="A67" s="116" t="s">
        <v>108</v>
      </c>
      <c r="B67" s="70"/>
      <c r="C67" s="19">
        <v>9019</v>
      </c>
      <c r="D67" s="70"/>
      <c r="E67" s="79">
        <v>7696</v>
      </c>
      <c r="F67" s="70"/>
      <c r="G67" s="19">
        <v>12700</v>
      </c>
      <c r="H67" s="70"/>
      <c r="I67" s="79">
        <v>11229</v>
      </c>
      <c r="J67" s="70"/>
      <c r="K67" s="19">
        <v>6723</v>
      </c>
      <c r="L67" s="70"/>
      <c r="M67" s="79">
        <v>8154</v>
      </c>
      <c r="N67" s="70"/>
      <c r="O67" s="19">
        <v>4690</v>
      </c>
      <c r="P67" s="70"/>
      <c r="Q67" s="79">
        <v>4812</v>
      </c>
      <c r="R67" s="70"/>
      <c r="S67" s="348">
        <v>-2.5</v>
      </c>
      <c r="T67" s="70"/>
      <c r="U67" s="88"/>
      <c r="V67" s="19">
        <v>33132</v>
      </c>
      <c r="W67" s="70"/>
      <c r="X67" s="79">
        <v>31891</v>
      </c>
      <c r="Y67" s="30"/>
      <c r="Z67" s="346">
        <v>3.9</v>
      </c>
      <c r="AA67" s="17"/>
      <c r="AC67" s="72"/>
      <c r="AD67" s="72"/>
      <c r="AE67" s="72"/>
      <c r="AF67" s="72"/>
      <c r="AG67" s="72"/>
    </row>
    <row r="68" spans="1:33" x14ac:dyDescent="0.25">
      <c r="A68" s="141" t="s">
        <v>109</v>
      </c>
      <c r="B68" s="71"/>
      <c r="C68" s="80">
        <v>1683</v>
      </c>
      <c r="D68" s="71"/>
      <c r="E68" s="80">
        <v>1382</v>
      </c>
      <c r="F68" s="71"/>
      <c r="G68" s="80">
        <v>2603</v>
      </c>
      <c r="H68" s="71"/>
      <c r="I68" s="80">
        <v>2368</v>
      </c>
      <c r="J68" s="71"/>
      <c r="K68" s="80">
        <v>1475</v>
      </c>
      <c r="L68" s="71"/>
      <c r="M68" s="80">
        <v>1951</v>
      </c>
      <c r="N68" s="71"/>
      <c r="O68" s="80">
        <v>1059</v>
      </c>
      <c r="P68" s="71"/>
      <c r="Q68" s="80">
        <v>977</v>
      </c>
      <c r="R68" s="71"/>
      <c r="S68" s="347">
        <v>8.4</v>
      </c>
      <c r="T68" s="71"/>
      <c r="U68" s="89"/>
      <c r="V68" s="80">
        <v>6820</v>
      </c>
      <c r="W68" s="71"/>
      <c r="X68" s="80">
        <v>6678</v>
      </c>
      <c r="Y68" s="63"/>
      <c r="Z68" s="347">
        <v>2.1</v>
      </c>
      <c r="AA68" s="17"/>
      <c r="AC68" s="72"/>
      <c r="AD68" s="72"/>
      <c r="AE68" s="72"/>
      <c r="AF68" s="72"/>
      <c r="AG68" s="72"/>
    </row>
    <row r="69" spans="1:33" x14ac:dyDescent="0.25">
      <c r="A69" s="116" t="s">
        <v>110</v>
      </c>
      <c r="B69" s="70"/>
      <c r="C69" s="19">
        <v>864</v>
      </c>
      <c r="D69" s="70"/>
      <c r="E69" s="79">
        <v>1121</v>
      </c>
      <c r="F69" s="70"/>
      <c r="G69" s="19">
        <v>703</v>
      </c>
      <c r="H69" s="70"/>
      <c r="I69" s="79">
        <v>1290</v>
      </c>
      <c r="J69" s="70"/>
      <c r="K69" s="19">
        <v>634</v>
      </c>
      <c r="L69" s="70"/>
      <c r="M69" s="79">
        <v>1692</v>
      </c>
      <c r="N69" s="70"/>
      <c r="O69" s="19">
        <v>499</v>
      </c>
      <c r="P69" s="70"/>
      <c r="Q69" s="79">
        <v>999</v>
      </c>
      <c r="R69" s="70"/>
      <c r="S69" s="348">
        <v>-50.1</v>
      </c>
      <c r="T69" s="70"/>
      <c r="U69" s="88"/>
      <c r="V69" s="19">
        <v>2700</v>
      </c>
      <c r="W69" s="70"/>
      <c r="X69" s="79">
        <v>5102</v>
      </c>
      <c r="Y69" s="30"/>
      <c r="Z69" s="350">
        <v>-47.1</v>
      </c>
      <c r="AA69" s="17"/>
      <c r="AC69" s="72"/>
      <c r="AD69" s="72"/>
      <c r="AE69" s="72"/>
      <c r="AF69" s="72"/>
      <c r="AG69" s="72"/>
    </row>
    <row r="70" spans="1:33" x14ac:dyDescent="0.25">
      <c r="A70" s="116" t="s">
        <v>111</v>
      </c>
      <c r="B70" s="70"/>
      <c r="C70" s="19">
        <v>1676</v>
      </c>
      <c r="D70" s="70"/>
      <c r="E70" s="79">
        <v>1387</v>
      </c>
      <c r="F70" s="70"/>
      <c r="G70" s="19">
        <v>2830</v>
      </c>
      <c r="H70" s="70"/>
      <c r="I70" s="79">
        <v>2668</v>
      </c>
      <c r="J70" s="70"/>
      <c r="K70" s="19">
        <v>2198</v>
      </c>
      <c r="L70" s="70"/>
      <c r="M70" s="79">
        <v>2536</v>
      </c>
      <c r="N70" s="70"/>
      <c r="O70" s="19">
        <v>1419</v>
      </c>
      <c r="P70" s="70"/>
      <c r="Q70" s="79">
        <v>1850</v>
      </c>
      <c r="R70" s="70"/>
      <c r="S70" s="348">
        <v>-23.3</v>
      </c>
      <c r="T70" s="70"/>
      <c r="U70" s="88"/>
      <c r="V70" s="19">
        <v>8123</v>
      </c>
      <c r="W70" s="70"/>
      <c r="X70" s="79">
        <v>8441</v>
      </c>
      <c r="Y70" s="30"/>
      <c r="Z70" s="350">
        <v>-3.8</v>
      </c>
      <c r="AA70" s="17"/>
      <c r="AC70" s="72"/>
      <c r="AD70" s="72"/>
      <c r="AE70" s="72"/>
      <c r="AF70" s="72"/>
      <c r="AG70" s="72"/>
    </row>
    <row r="71" spans="1:33" ht="14.65" customHeight="1" x14ac:dyDescent="0.25">
      <c r="A71" s="125" t="s">
        <v>112</v>
      </c>
      <c r="B71" s="94"/>
      <c r="C71" s="29">
        <v>3237</v>
      </c>
      <c r="D71" s="94"/>
      <c r="E71" s="63">
        <v>3288</v>
      </c>
      <c r="G71" s="29">
        <f>G72-G67-G69-G70</f>
        <v>4091</v>
      </c>
      <c r="H71" s="94"/>
      <c r="I71" s="63">
        <v>4687</v>
      </c>
      <c r="K71" s="29">
        <f>K72-K67-K69-K70</f>
        <v>3181</v>
      </c>
      <c r="L71" s="94"/>
      <c r="M71" s="29">
        <v>4110</v>
      </c>
      <c r="O71" s="29">
        <f>O72-O67-O69-O70</f>
        <v>3760</v>
      </c>
      <c r="P71" s="94"/>
      <c r="Q71" s="29">
        <f>Q72-Q67-Q69-Q70</f>
        <v>4043</v>
      </c>
      <c r="R71" s="94"/>
      <c r="S71" s="504">
        <f t="shared" ref="S71" si="15">(O71/Q71-1)*100</f>
        <v>-6.9997526589166466</v>
      </c>
      <c r="U71" s="126"/>
      <c r="V71" s="29">
        <f>V72-V67-V69-V70</f>
        <v>14269</v>
      </c>
      <c r="W71" s="71"/>
      <c r="X71" s="29">
        <f>X72-X67-X69-X70</f>
        <v>16128</v>
      </c>
      <c r="Y71" s="94"/>
      <c r="Z71" s="504">
        <f t="shared" ref="Z71" si="16">(V71/X71-1)*100</f>
        <v>-11.526537698412698</v>
      </c>
      <c r="AA71" s="128"/>
      <c r="AC71" s="72"/>
      <c r="AD71" s="72"/>
      <c r="AE71" s="72"/>
      <c r="AF71" s="72"/>
      <c r="AG71" s="72"/>
    </row>
    <row r="72" spans="1:33" x14ac:dyDescent="0.25">
      <c r="A72" s="120" t="s">
        <v>113</v>
      </c>
      <c r="B72" s="70"/>
      <c r="C72" s="85">
        <v>14796</v>
      </c>
      <c r="D72" s="70"/>
      <c r="E72" s="86">
        <v>13492</v>
      </c>
      <c r="F72" s="70"/>
      <c r="G72" s="85">
        <v>20324</v>
      </c>
      <c r="H72" s="70"/>
      <c r="I72" s="86">
        <v>19874</v>
      </c>
      <c r="J72" s="70"/>
      <c r="K72" s="85">
        <v>12736</v>
      </c>
      <c r="L72" s="70"/>
      <c r="M72" s="86">
        <v>16492</v>
      </c>
      <c r="N72" s="70"/>
      <c r="O72" s="85">
        <v>10368</v>
      </c>
      <c r="P72" s="70"/>
      <c r="Q72" s="86">
        <v>11704</v>
      </c>
      <c r="R72" s="70"/>
      <c r="S72" s="349">
        <v>-11.4</v>
      </c>
      <c r="T72" s="70"/>
      <c r="U72" s="88"/>
      <c r="V72" s="85">
        <v>58224</v>
      </c>
      <c r="W72" s="70"/>
      <c r="X72" s="86">
        <v>61562</v>
      </c>
      <c r="Y72" s="30"/>
      <c r="Z72" s="350">
        <v>-5.4</v>
      </c>
      <c r="AA72" s="17"/>
      <c r="AC72" s="72"/>
      <c r="AD72" s="72"/>
      <c r="AE72" s="72"/>
      <c r="AF72" s="72"/>
      <c r="AG72" s="72"/>
    </row>
    <row r="73" spans="1:33" ht="14.65" customHeight="1" x14ac:dyDescent="0.25">
      <c r="A73" s="123"/>
      <c r="B73" s="100"/>
      <c r="C73" s="28"/>
      <c r="D73" s="100"/>
      <c r="E73" s="29"/>
      <c r="G73" s="28"/>
      <c r="H73" s="100"/>
      <c r="I73" s="29"/>
      <c r="K73" s="28"/>
      <c r="L73" s="100"/>
      <c r="M73" s="29"/>
      <c r="O73" s="28"/>
      <c r="P73" s="100"/>
      <c r="Q73" s="29"/>
      <c r="R73" s="100"/>
      <c r="S73" s="29"/>
      <c r="U73" s="129"/>
      <c r="V73" s="19"/>
      <c r="W73" s="130"/>
      <c r="X73" s="79"/>
      <c r="Y73" s="131"/>
      <c r="Z73" s="280"/>
      <c r="AA73" s="133"/>
    </row>
    <row r="74" spans="1:33" x14ac:dyDescent="0.25">
      <c r="C74" s="72"/>
      <c r="E74" s="72"/>
      <c r="G74" s="72"/>
      <c r="I74" s="72"/>
      <c r="K74" s="72"/>
      <c r="M74" s="72"/>
      <c r="O74" s="72"/>
      <c r="Q74" s="72"/>
      <c r="S74" s="72"/>
    </row>
    <row r="75" spans="1:33" x14ac:dyDescent="0.25">
      <c r="C75" s="72"/>
      <c r="G75" s="72"/>
      <c r="V75" s="72"/>
    </row>
  </sheetData>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56"/>
  <sheetViews>
    <sheetView showGridLines="0" zoomScale="75" zoomScaleNormal="75" workbookViewId="0">
      <selection activeCell="K1" sqref="K1"/>
    </sheetView>
  </sheetViews>
  <sheetFormatPr baseColWidth="10" defaultColWidth="11.5703125" defaultRowHeight="15" x14ac:dyDescent="0.25"/>
  <cols>
    <col min="1" max="1" width="40.5703125" customWidth="1"/>
    <col min="2" max="2" width="2.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1" x14ac:dyDescent="0.25">
      <c r="A1" s="381" t="s">
        <v>441</v>
      </c>
      <c r="B1" s="67"/>
      <c r="C1" s="67"/>
      <c r="D1" s="65"/>
      <c r="E1" s="67"/>
      <c r="F1" s="67"/>
      <c r="G1" s="67"/>
      <c r="H1" s="65"/>
      <c r="I1" s="67"/>
      <c r="J1" s="67"/>
      <c r="K1" s="67"/>
      <c r="L1" s="65"/>
      <c r="M1" s="67"/>
      <c r="N1" s="67"/>
      <c r="O1" s="67"/>
      <c r="P1" s="65"/>
      <c r="Q1" s="67"/>
      <c r="R1" s="67"/>
      <c r="S1" s="67"/>
      <c r="T1" s="67"/>
      <c r="U1" s="67"/>
      <c r="V1" s="65"/>
      <c r="W1" s="65"/>
      <c r="X1" s="67"/>
      <c r="Y1" s="67"/>
      <c r="Z1" s="57"/>
      <c r="AA1" s="67"/>
      <c r="AB1" s="67"/>
    </row>
    <row r="2" spans="1:31" x14ac:dyDescent="0.25">
      <c r="A2" s="57"/>
      <c r="B2" s="57"/>
      <c r="C2" s="57"/>
      <c r="D2" s="65"/>
      <c r="E2" s="57"/>
      <c r="F2" s="57"/>
      <c r="G2" s="57"/>
      <c r="H2" s="65"/>
      <c r="I2" s="57"/>
      <c r="J2" s="57"/>
      <c r="K2" s="57"/>
      <c r="L2" s="65"/>
      <c r="M2" s="57"/>
      <c r="N2" s="57"/>
      <c r="O2" s="57"/>
      <c r="P2" s="65"/>
      <c r="Q2" s="57"/>
      <c r="R2" s="57"/>
      <c r="S2" s="57"/>
      <c r="T2" s="57"/>
      <c r="U2" s="57"/>
      <c r="V2" s="65"/>
      <c r="W2" s="65"/>
      <c r="X2" s="57"/>
      <c r="Y2" s="57"/>
      <c r="Z2" s="57"/>
      <c r="AA2" s="57"/>
      <c r="AB2" s="57"/>
    </row>
    <row r="3" spans="1:31" x14ac:dyDescent="0.25">
      <c r="A3" s="57"/>
      <c r="B3" s="57"/>
      <c r="C3" s="57"/>
      <c r="D3" s="65"/>
      <c r="E3" s="57"/>
      <c r="F3" s="57"/>
      <c r="G3" s="57"/>
      <c r="H3" s="65"/>
      <c r="I3" s="57"/>
      <c r="J3" s="57"/>
      <c r="K3" s="57"/>
      <c r="L3" s="65"/>
      <c r="M3" s="57"/>
      <c r="N3" s="57"/>
      <c r="O3" s="57"/>
      <c r="P3" s="65"/>
      <c r="Q3" s="57"/>
      <c r="R3" s="57"/>
      <c r="S3" s="57"/>
      <c r="T3" s="57"/>
      <c r="U3" s="57"/>
      <c r="V3" s="65"/>
      <c r="W3" s="65"/>
      <c r="X3" s="57"/>
      <c r="Y3" s="57"/>
      <c r="Z3" s="57"/>
      <c r="AA3" s="57"/>
      <c r="AB3" s="57"/>
    </row>
    <row r="4" spans="1:31" ht="15.75" thickBot="1" x14ac:dyDescent="0.3">
      <c r="A4" s="67"/>
      <c r="B4" s="67"/>
      <c r="C4" s="36" t="s">
        <v>58</v>
      </c>
      <c r="D4" s="57"/>
      <c r="E4" s="36" t="s">
        <v>13</v>
      </c>
      <c r="F4" s="16"/>
      <c r="G4" s="37" t="s">
        <v>14</v>
      </c>
      <c r="H4" s="16"/>
      <c r="I4" s="36" t="s">
        <v>15</v>
      </c>
      <c r="J4" s="16"/>
      <c r="K4" s="37" t="s">
        <v>16</v>
      </c>
      <c r="L4" s="16"/>
      <c r="M4" s="36" t="s">
        <v>17</v>
      </c>
      <c r="N4" s="16"/>
      <c r="O4" s="37" t="s">
        <v>18</v>
      </c>
      <c r="P4" s="16"/>
      <c r="Q4" s="36" t="s">
        <v>362</v>
      </c>
      <c r="R4" s="16"/>
      <c r="S4" s="37" t="s">
        <v>12</v>
      </c>
      <c r="T4" s="16"/>
      <c r="U4" s="36" t="s">
        <v>19</v>
      </c>
      <c r="V4" s="16"/>
      <c r="W4" s="52"/>
      <c r="X4" s="53" t="s">
        <v>363</v>
      </c>
      <c r="Y4" s="55"/>
      <c r="Z4" s="266" t="s">
        <v>335</v>
      </c>
      <c r="AA4" s="55"/>
      <c r="AB4" s="53" t="s">
        <v>19</v>
      </c>
      <c r="AC4" s="54"/>
    </row>
    <row r="5" spans="1:31" x14ac:dyDescent="0.25">
      <c r="A5" s="67"/>
      <c r="B5" s="67"/>
      <c r="C5" s="68"/>
      <c r="D5" s="57"/>
      <c r="E5" s="16"/>
      <c r="F5" s="16"/>
      <c r="G5" s="24"/>
      <c r="H5" s="58"/>
      <c r="I5" s="16"/>
      <c r="J5" s="16"/>
      <c r="K5" s="24"/>
      <c r="L5" s="58"/>
      <c r="M5" s="16"/>
      <c r="N5" s="16"/>
      <c r="O5" s="24"/>
      <c r="P5" s="58"/>
      <c r="Q5" s="16"/>
      <c r="R5" s="16"/>
      <c r="S5" s="24"/>
      <c r="T5" s="16"/>
      <c r="U5" s="16"/>
      <c r="V5" s="58"/>
      <c r="W5" s="87"/>
      <c r="X5" s="16"/>
      <c r="Y5" s="16"/>
      <c r="Z5" s="24"/>
      <c r="AA5" s="16"/>
      <c r="AB5" s="16"/>
      <c r="AC5" s="17"/>
    </row>
    <row r="6" spans="1:31" x14ac:dyDescent="0.25">
      <c r="A6" s="108" t="s">
        <v>59</v>
      </c>
      <c r="B6" s="142"/>
      <c r="C6" s="108" t="s">
        <v>60</v>
      </c>
      <c r="D6" s="57"/>
      <c r="E6" s="81">
        <v>20100</v>
      </c>
      <c r="F6" s="71"/>
      <c r="G6" s="81">
        <v>12099</v>
      </c>
      <c r="H6" s="71"/>
      <c r="I6" s="81">
        <v>20747</v>
      </c>
      <c r="J6" s="71"/>
      <c r="K6" s="81">
        <v>13110</v>
      </c>
      <c r="L6" s="71"/>
      <c r="M6" s="81">
        <v>17080</v>
      </c>
      <c r="N6" s="71"/>
      <c r="O6" s="81">
        <v>14262</v>
      </c>
      <c r="P6" s="71"/>
      <c r="Q6" s="81">
        <v>14294</v>
      </c>
      <c r="R6" s="71"/>
      <c r="S6" s="81">
        <v>15587</v>
      </c>
      <c r="T6" s="71"/>
      <c r="U6" s="82">
        <v>-8.3000000000000007</v>
      </c>
      <c r="V6" s="71"/>
      <c r="W6" s="89"/>
      <c r="X6" s="81">
        <v>72221</v>
      </c>
      <c r="Y6" s="71"/>
      <c r="Z6" s="81">
        <v>55058</v>
      </c>
      <c r="AA6" s="63"/>
      <c r="AB6" s="82">
        <v>31.2</v>
      </c>
      <c r="AC6" s="17"/>
      <c r="AE6" s="72"/>
    </row>
    <row r="7" spans="1:31" x14ac:dyDescent="0.25">
      <c r="A7" s="108" t="s">
        <v>61</v>
      </c>
      <c r="B7" s="142"/>
      <c r="C7" s="108" t="s">
        <v>60</v>
      </c>
      <c r="D7" s="57"/>
      <c r="E7" s="81">
        <v>19750</v>
      </c>
      <c r="F7" s="71"/>
      <c r="G7" s="81">
        <v>21814</v>
      </c>
      <c r="H7" s="71"/>
      <c r="I7" s="81">
        <v>27526</v>
      </c>
      <c r="J7" s="71"/>
      <c r="K7" s="81">
        <v>27701</v>
      </c>
      <c r="L7" s="71"/>
      <c r="M7" s="81">
        <v>20374</v>
      </c>
      <c r="N7" s="71"/>
      <c r="O7" s="81">
        <v>19029</v>
      </c>
      <c r="P7" s="71"/>
      <c r="Q7" s="81">
        <v>23173</v>
      </c>
      <c r="R7" s="71"/>
      <c r="S7" s="81">
        <v>18610</v>
      </c>
      <c r="T7" s="71"/>
      <c r="U7" s="82">
        <v>24.5</v>
      </c>
      <c r="V7" s="71"/>
      <c r="W7" s="89"/>
      <c r="X7" s="81">
        <v>90823</v>
      </c>
      <c r="Y7" s="71"/>
      <c r="Z7" s="81">
        <v>87154</v>
      </c>
      <c r="AA7" s="63"/>
      <c r="AB7" s="82">
        <v>4.2</v>
      </c>
      <c r="AC7" s="17"/>
      <c r="AE7" s="72"/>
    </row>
    <row r="8" spans="1:31" x14ac:dyDescent="0.25">
      <c r="A8" s="108" t="s">
        <v>62</v>
      </c>
      <c r="B8" s="142"/>
      <c r="C8" s="108" t="s">
        <v>60</v>
      </c>
      <c r="D8" s="57"/>
      <c r="E8" s="81">
        <v>44</v>
      </c>
      <c r="F8" s="71"/>
      <c r="G8" s="81">
        <v>435</v>
      </c>
      <c r="H8" s="71"/>
      <c r="I8" s="81">
        <v>54</v>
      </c>
      <c r="J8" s="71"/>
      <c r="K8" s="81">
        <v>704</v>
      </c>
      <c r="L8" s="71"/>
      <c r="M8" s="81">
        <v>150</v>
      </c>
      <c r="N8" s="71"/>
      <c r="O8" s="81">
        <v>556</v>
      </c>
      <c r="P8" s="71"/>
      <c r="Q8" s="81">
        <v>2</v>
      </c>
      <c r="R8" s="71"/>
      <c r="S8" s="81">
        <v>146</v>
      </c>
      <c r="T8" s="71"/>
      <c r="U8" s="82">
        <v>-98.6</v>
      </c>
      <c r="V8" s="71"/>
      <c r="W8" s="89"/>
      <c r="X8" s="81">
        <v>250</v>
      </c>
      <c r="Y8" s="71"/>
      <c r="Z8" s="81">
        <v>1841</v>
      </c>
      <c r="AA8" s="63"/>
      <c r="AB8" s="82">
        <v>-86.4</v>
      </c>
      <c r="AC8" s="17"/>
      <c r="AE8" s="72"/>
    </row>
    <row r="9" spans="1:31" x14ac:dyDescent="0.25">
      <c r="A9" s="108" t="s">
        <v>63</v>
      </c>
      <c r="B9" s="142"/>
      <c r="C9" s="108" t="s">
        <v>64</v>
      </c>
      <c r="D9" s="57"/>
      <c r="E9" s="81">
        <v>50680</v>
      </c>
      <c r="F9" s="71"/>
      <c r="G9" s="81">
        <v>47554</v>
      </c>
      <c r="H9" s="71"/>
      <c r="I9" s="81">
        <v>63455</v>
      </c>
      <c r="J9" s="71"/>
      <c r="K9" s="81">
        <v>51710</v>
      </c>
      <c r="L9" s="71"/>
      <c r="M9" s="81">
        <v>57750</v>
      </c>
      <c r="N9" s="71"/>
      <c r="O9" s="81">
        <v>49447</v>
      </c>
      <c r="P9" s="71"/>
      <c r="Q9" s="81">
        <v>62662</v>
      </c>
      <c r="R9" s="71"/>
      <c r="S9" s="81">
        <v>52408</v>
      </c>
      <c r="T9" s="71"/>
      <c r="U9" s="82">
        <v>19.600000000000001</v>
      </c>
      <c r="V9" s="71"/>
      <c r="W9" s="89"/>
      <c r="X9" s="81">
        <v>234547</v>
      </c>
      <c r="Y9" s="71"/>
      <c r="Z9" s="81">
        <v>201119</v>
      </c>
      <c r="AA9" s="63"/>
      <c r="AB9" s="82">
        <v>16.600000000000001</v>
      </c>
      <c r="AC9" s="17"/>
      <c r="AE9" s="72"/>
    </row>
    <row r="10" spans="1:31" x14ac:dyDescent="0.25">
      <c r="A10" s="108" t="s">
        <v>65</v>
      </c>
      <c r="B10" s="142"/>
      <c r="C10" s="108" t="s">
        <v>64</v>
      </c>
      <c r="D10" s="57"/>
      <c r="E10" s="81">
        <v>52081</v>
      </c>
      <c r="F10" s="71"/>
      <c r="G10" s="81">
        <v>55073</v>
      </c>
      <c r="H10" s="71"/>
      <c r="I10" s="81">
        <v>57606</v>
      </c>
      <c r="J10" s="71"/>
      <c r="K10" s="81">
        <v>62855</v>
      </c>
      <c r="L10" s="71"/>
      <c r="M10" s="81">
        <v>56315</v>
      </c>
      <c r="N10" s="71"/>
      <c r="O10" s="81">
        <v>61342</v>
      </c>
      <c r="P10" s="71"/>
      <c r="Q10" s="81">
        <v>55396</v>
      </c>
      <c r="R10" s="71"/>
      <c r="S10" s="81">
        <v>59421</v>
      </c>
      <c r="T10" s="71"/>
      <c r="U10" s="82">
        <v>-6.8</v>
      </c>
      <c r="V10" s="71"/>
      <c r="W10" s="89"/>
      <c r="X10" s="81">
        <v>221398</v>
      </c>
      <c r="Y10" s="71"/>
      <c r="Z10" s="81">
        <v>238691</v>
      </c>
      <c r="AA10" s="63"/>
      <c r="AB10" s="82">
        <v>-7.2</v>
      </c>
      <c r="AC10" s="17"/>
      <c r="AE10" s="72"/>
    </row>
    <row r="11" spans="1:31" x14ac:dyDescent="0.25">
      <c r="A11" s="108" t="s">
        <v>66</v>
      </c>
      <c r="B11" s="142"/>
      <c r="C11" s="108" t="s">
        <v>64</v>
      </c>
      <c r="D11" s="57"/>
      <c r="E11" s="81">
        <v>21299</v>
      </c>
      <c r="F11" s="71"/>
      <c r="G11" s="81">
        <v>10656</v>
      </c>
      <c r="H11" s="71"/>
      <c r="I11" s="81">
        <v>26670</v>
      </c>
      <c r="J11" s="71"/>
      <c r="K11" s="81">
        <v>7536</v>
      </c>
      <c r="L11" s="71"/>
      <c r="M11" s="81">
        <v>29948</v>
      </c>
      <c r="N11" s="71"/>
      <c r="O11" s="81">
        <v>11516</v>
      </c>
      <c r="P11" s="71"/>
      <c r="Q11" s="81">
        <v>33818</v>
      </c>
      <c r="R11" s="71"/>
      <c r="S11" s="81">
        <v>23076</v>
      </c>
      <c r="T11" s="71"/>
      <c r="U11" s="82">
        <v>46.6</v>
      </c>
      <c r="V11" s="71"/>
      <c r="W11" s="89"/>
      <c r="X11" s="81">
        <v>111735</v>
      </c>
      <c r="Y11" s="71"/>
      <c r="Z11" s="81">
        <v>52784</v>
      </c>
      <c r="AA11" s="63"/>
      <c r="AB11" s="82">
        <v>111.7</v>
      </c>
      <c r="AC11" s="17"/>
      <c r="AE11" s="72"/>
    </row>
    <row r="12" spans="1:31" x14ac:dyDescent="0.25">
      <c r="A12" s="108" t="s">
        <v>67</v>
      </c>
      <c r="B12" s="142"/>
      <c r="C12" s="108" t="s">
        <v>68</v>
      </c>
      <c r="D12" s="57"/>
      <c r="E12" s="81">
        <v>2038</v>
      </c>
      <c r="F12" s="71"/>
      <c r="G12" s="81">
        <v>1810</v>
      </c>
      <c r="H12" s="71"/>
      <c r="I12" s="81">
        <v>2143</v>
      </c>
      <c r="J12" s="71"/>
      <c r="K12" s="81">
        <v>1813</v>
      </c>
      <c r="L12" s="71"/>
      <c r="M12" s="81">
        <v>2770</v>
      </c>
      <c r="N12" s="71"/>
      <c r="O12" s="81">
        <v>2251</v>
      </c>
      <c r="P12" s="71"/>
      <c r="Q12" s="81">
        <v>2282</v>
      </c>
      <c r="R12" s="71"/>
      <c r="S12" s="81">
        <v>2059</v>
      </c>
      <c r="T12" s="71"/>
      <c r="U12" s="82">
        <v>10.8</v>
      </c>
      <c r="V12" s="71"/>
      <c r="W12" s="89"/>
      <c r="X12" s="81">
        <v>9233</v>
      </c>
      <c r="Y12" s="71"/>
      <c r="Z12" s="81">
        <v>7933</v>
      </c>
      <c r="AA12" s="63"/>
      <c r="AB12" s="82">
        <v>16.399999999999999</v>
      </c>
      <c r="AC12" s="17"/>
      <c r="AE12" s="72"/>
    </row>
    <row r="13" spans="1:31" x14ac:dyDescent="0.25">
      <c r="A13" s="108" t="s">
        <v>69</v>
      </c>
      <c r="B13" s="142"/>
      <c r="C13" s="108" t="s">
        <v>68</v>
      </c>
      <c r="D13" s="57"/>
      <c r="E13" s="81">
        <v>50796</v>
      </c>
      <c r="F13" s="71"/>
      <c r="G13" s="81">
        <v>62918</v>
      </c>
      <c r="H13" s="71"/>
      <c r="I13" s="81">
        <v>61364</v>
      </c>
      <c r="J13" s="71"/>
      <c r="K13" s="81">
        <v>54857</v>
      </c>
      <c r="L13" s="71"/>
      <c r="M13" s="81">
        <v>60787</v>
      </c>
      <c r="N13" s="71"/>
      <c r="O13" s="81">
        <v>59869</v>
      </c>
      <c r="P13" s="71"/>
      <c r="Q13" s="81">
        <v>63797</v>
      </c>
      <c r="R13" s="71"/>
      <c r="S13" s="81">
        <v>54837</v>
      </c>
      <c r="T13" s="71"/>
      <c r="U13" s="82">
        <v>16.3</v>
      </c>
      <c r="V13" s="71"/>
      <c r="W13" s="89"/>
      <c r="X13" s="81">
        <v>236744</v>
      </c>
      <c r="Y13" s="71"/>
      <c r="Z13" s="81">
        <v>232481</v>
      </c>
      <c r="AA13" s="63"/>
      <c r="AB13" s="82">
        <v>1.8</v>
      </c>
      <c r="AC13" s="17"/>
      <c r="AE13" s="72"/>
    </row>
    <row r="14" spans="1:31" x14ac:dyDescent="0.25">
      <c r="A14" s="108" t="s">
        <v>70</v>
      </c>
      <c r="B14" s="142"/>
      <c r="C14" s="108" t="s">
        <v>68</v>
      </c>
      <c r="D14" s="57"/>
      <c r="E14" s="81">
        <v>17424</v>
      </c>
      <c r="F14" s="71"/>
      <c r="G14" s="81">
        <v>15873</v>
      </c>
      <c r="H14" s="71"/>
      <c r="I14" s="81">
        <v>22269</v>
      </c>
      <c r="J14" s="71"/>
      <c r="K14" s="81">
        <v>14417</v>
      </c>
      <c r="L14" s="71"/>
      <c r="M14" s="81">
        <v>19807</v>
      </c>
      <c r="N14" s="71"/>
      <c r="O14" s="81">
        <v>14724</v>
      </c>
      <c r="P14" s="71"/>
      <c r="Q14" s="81">
        <v>17257</v>
      </c>
      <c r="R14" s="71"/>
      <c r="S14" s="81">
        <v>15034</v>
      </c>
      <c r="T14" s="71"/>
      <c r="U14" s="82">
        <v>14.8</v>
      </c>
      <c r="V14" s="71"/>
      <c r="W14" s="89"/>
      <c r="X14" s="81">
        <v>76757</v>
      </c>
      <c r="Y14" s="71"/>
      <c r="Z14" s="81">
        <v>60048</v>
      </c>
      <c r="AA14" s="63"/>
      <c r="AB14" s="82">
        <v>27.8</v>
      </c>
      <c r="AC14" s="17"/>
      <c r="AE14" s="72"/>
    </row>
    <row r="15" spans="1:31" x14ac:dyDescent="0.25">
      <c r="A15" s="108" t="s">
        <v>71</v>
      </c>
      <c r="B15" s="142"/>
      <c r="C15" s="108" t="s">
        <v>68</v>
      </c>
      <c r="D15" s="57"/>
      <c r="E15" s="81">
        <v>71615</v>
      </c>
      <c r="F15" s="71"/>
      <c r="G15" s="81">
        <v>65157</v>
      </c>
      <c r="H15" s="71"/>
      <c r="I15" s="81">
        <v>88308</v>
      </c>
      <c r="J15" s="71"/>
      <c r="K15" s="81">
        <v>76814</v>
      </c>
      <c r="L15" s="71"/>
      <c r="M15" s="81">
        <v>85042</v>
      </c>
      <c r="N15" s="71"/>
      <c r="O15" s="81">
        <v>80429</v>
      </c>
      <c r="P15" s="71"/>
      <c r="Q15" s="81">
        <v>86963</v>
      </c>
      <c r="R15" s="71"/>
      <c r="S15" s="81">
        <v>78638</v>
      </c>
      <c r="T15" s="71"/>
      <c r="U15" s="82">
        <v>10.6</v>
      </c>
      <c r="V15" s="71"/>
      <c r="W15" s="89"/>
      <c r="X15" s="81">
        <v>331928</v>
      </c>
      <c r="Y15" s="71"/>
      <c r="Z15" s="81">
        <v>301038</v>
      </c>
      <c r="AA15" s="63"/>
      <c r="AB15" s="82">
        <v>10.3</v>
      </c>
      <c r="AC15" s="17"/>
      <c r="AE15" s="72"/>
    </row>
    <row r="16" spans="1:31" x14ac:dyDescent="0.25">
      <c r="A16" s="108" t="s">
        <v>72</v>
      </c>
      <c r="B16" s="142"/>
      <c r="C16" s="108" t="s">
        <v>68</v>
      </c>
      <c r="D16" s="57"/>
      <c r="E16" s="81">
        <v>444</v>
      </c>
      <c r="F16" s="71"/>
      <c r="G16" s="81">
        <v>62</v>
      </c>
      <c r="H16" s="71"/>
      <c r="I16" s="81">
        <v>1675</v>
      </c>
      <c r="J16" s="71"/>
      <c r="K16" s="81">
        <v>222</v>
      </c>
      <c r="L16" s="71"/>
      <c r="M16" s="81">
        <v>1292</v>
      </c>
      <c r="N16" s="71"/>
      <c r="O16" s="81">
        <v>923</v>
      </c>
      <c r="P16" s="71"/>
      <c r="Q16" s="81">
        <v>1796</v>
      </c>
      <c r="R16" s="71"/>
      <c r="S16" s="81">
        <v>514</v>
      </c>
      <c r="T16" s="71"/>
      <c r="U16" s="82" t="s">
        <v>78</v>
      </c>
      <c r="V16" s="71"/>
      <c r="W16" s="89"/>
      <c r="X16" s="81">
        <v>5207</v>
      </c>
      <c r="Y16" s="71"/>
      <c r="Z16" s="81">
        <v>1721</v>
      </c>
      <c r="AA16" s="63"/>
      <c r="AB16" s="82" t="s">
        <v>78</v>
      </c>
      <c r="AC16" s="17"/>
      <c r="AE16" s="72"/>
    </row>
    <row r="17" spans="1:31" x14ac:dyDescent="0.25">
      <c r="A17" s="108" t="s">
        <v>74</v>
      </c>
      <c r="B17" s="142"/>
      <c r="C17" s="108" t="s">
        <v>75</v>
      </c>
      <c r="D17" s="57"/>
      <c r="E17" s="81">
        <v>61961</v>
      </c>
      <c r="F17" s="71"/>
      <c r="G17" s="81">
        <v>48654</v>
      </c>
      <c r="H17" s="71"/>
      <c r="I17" s="81">
        <v>62329</v>
      </c>
      <c r="J17" s="71"/>
      <c r="K17" s="81">
        <v>42899</v>
      </c>
      <c r="L17" s="71"/>
      <c r="M17" s="81">
        <v>67335</v>
      </c>
      <c r="N17" s="71"/>
      <c r="O17" s="81">
        <v>51151</v>
      </c>
      <c r="P17" s="71"/>
      <c r="Q17" s="81">
        <v>75307</v>
      </c>
      <c r="R17" s="71"/>
      <c r="S17" s="81">
        <v>50913</v>
      </c>
      <c r="T17" s="71"/>
      <c r="U17" s="82">
        <v>47.9</v>
      </c>
      <c r="V17" s="71"/>
      <c r="W17" s="89"/>
      <c r="X17" s="81">
        <v>266932</v>
      </c>
      <c r="Y17" s="71"/>
      <c r="Z17" s="81">
        <v>193617</v>
      </c>
      <c r="AA17" s="63"/>
      <c r="AB17" s="82">
        <v>37.9</v>
      </c>
      <c r="AC17" s="17"/>
      <c r="AE17" s="72"/>
    </row>
    <row r="18" spans="1:31" x14ac:dyDescent="0.25">
      <c r="A18" s="108" t="s">
        <v>73</v>
      </c>
      <c r="B18" s="142"/>
      <c r="C18" s="108" t="s">
        <v>75</v>
      </c>
      <c r="D18" s="57"/>
      <c r="E18" s="81">
        <v>631</v>
      </c>
      <c r="F18" s="71"/>
      <c r="G18" s="81" t="s">
        <v>45</v>
      </c>
      <c r="H18" s="71"/>
      <c r="I18" s="81">
        <v>1028</v>
      </c>
      <c r="J18" s="71"/>
      <c r="K18" s="81" t="s">
        <v>45</v>
      </c>
      <c r="L18" s="71"/>
      <c r="M18" s="81">
        <v>1529</v>
      </c>
      <c r="N18" s="71"/>
      <c r="O18" s="81">
        <v>137</v>
      </c>
      <c r="P18" s="71"/>
      <c r="Q18" s="81">
        <v>1373</v>
      </c>
      <c r="R18" s="71"/>
      <c r="S18" s="81">
        <v>621</v>
      </c>
      <c r="T18" s="71"/>
      <c r="U18" s="82">
        <v>121.1</v>
      </c>
      <c r="V18" s="71"/>
      <c r="W18" s="89"/>
      <c r="X18" s="81">
        <v>4561</v>
      </c>
      <c r="Y18" s="71"/>
      <c r="Z18" s="81">
        <v>758</v>
      </c>
      <c r="AA18" s="63"/>
      <c r="AB18" s="281" t="s">
        <v>78</v>
      </c>
      <c r="AC18" s="17"/>
      <c r="AE18" s="72"/>
    </row>
    <row r="19" spans="1:31" x14ac:dyDescent="0.25">
      <c r="A19" s="108" t="s">
        <v>76</v>
      </c>
      <c r="B19" s="142"/>
      <c r="C19" s="108" t="s">
        <v>75</v>
      </c>
      <c r="D19" s="57"/>
      <c r="E19" s="81">
        <v>3929</v>
      </c>
      <c r="F19" s="71"/>
      <c r="G19" s="81">
        <v>4766</v>
      </c>
      <c r="H19" s="71"/>
      <c r="I19" s="81">
        <v>6722</v>
      </c>
      <c r="J19" s="71"/>
      <c r="K19" s="81">
        <v>4343</v>
      </c>
      <c r="L19" s="71"/>
      <c r="M19" s="81">
        <v>7492</v>
      </c>
      <c r="N19" s="71"/>
      <c r="O19" s="81">
        <v>3683</v>
      </c>
      <c r="P19" s="71"/>
      <c r="Q19" s="81">
        <v>14767</v>
      </c>
      <c r="R19" s="71"/>
      <c r="S19" s="81">
        <v>2979</v>
      </c>
      <c r="T19" s="71"/>
      <c r="U19" s="82" t="s">
        <v>78</v>
      </c>
      <c r="V19" s="71"/>
      <c r="W19" s="89"/>
      <c r="X19" s="81">
        <v>32910</v>
      </c>
      <c r="Y19" s="71"/>
      <c r="Z19" s="81">
        <v>15771</v>
      </c>
      <c r="AA19" s="63"/>
      <c r="AB19" s="82">
        <v>108.7</v>
      </c>
      <c r="AC19" s="17"/>
      <c r="AE19" s="72"/>
    </row>
    <row r="20" spans="1:31" x14ac:dyDescent="0.25">
      <c r="A20" s="108" t="s">
        <v>79</v>
      </c>
      <c r="B20" s="142"/>
      <c r="C20" s="108" t="s">
        <v>75</v>
      </c>
      <c r="D20" s="57"/>
      <c r="E20" s="81">
        <v>15253</v>
      </c>
      <c r="F20" s="71"/>
      <c r="G20" s="81">
        <v>11632</v>
      </c>
      <c r="H20" s="71"/>
      <c r="I20" s="81">
        <v>19630</v>
      </c>
      <c r="J20" s="71"/>
      <c r="K20" s="81">
        <v>11603</v>
      </c>
      <c r="L20" s="71"/>
      <c r="M20" s="81">
        <v>19600</v>
      </c>
      <c r="N20" s="71"/>
      <c r="O20" s="81">
        <v>12730</v>
      </c>
      <c r="P20" s="71"/>
      <c r="Q20" s="81">
        <v>17913</v>
      </c>
      <c r="R20" s="71"/>
      <c r="S20" s="81">
        <v>13664</v>
      </c>
      <c r="T20" s="71"/>
      <c r="U20" s="82">
        <v>31.1</v>
      </c>
      <c r="V20" s="71"/>
      <c r="W20" s="89"/>
      <c r="X20" s="81">
        <v>72396</v>
      </c>
      <c r="Y20" s="71"/>
      <c r="Z20" s="81">
        <v>49629</v>
      </c>
      <c r="AA20" s="63"/>
      <c r="AB20" s="82">
        <v>45.9</v>
      </c>
      <c r="AC20" s="17"/>
      <c r="AE20" s="72"/>
    </row>
    <row r="21" spans="1:31" x14ac:dyDescent="0.25">
      <c r="A21" s="108" t="s">
        <v>80</v>
      </c>
      <c r="B21" s="142"/>
      <c r="C21" s="108" t="s">
        <v>75</v>
      </c>
      <c r="D21" s="57"/>
      <c r="E21" s="81">
        <v>10485</v>
      </c>
      <c r="F21" s="71"/>
      <c r="G21" s="81">
        <v>7982</v>
      </c>
      <c r="H21" s="71"/>
      <c r="I21" s="81">
        <v>11427</v>
      </c>
      <c r="J21" s="71"/>
      <c r="K21" s="81">
        <v>8023</v>
      </c>
      <c r="L21" s="71"/>
      <c r="M21" s="81">
        <v>10684</v>
      </c>
      <c r="N21" s="71"/>
      <c r="O21" s="81">
        <v>8040</v>
      </c>
      <c r="P21" s="71"/>
      <c r="Q21" s="81">
        <v>11164</v>
      </c>
      <c r="R21" s="71"/>
      <c r="S21" s="81">
        <v>9633</v>
      </c>
      <c r="T21" s="71"/>
      <c r="U21" s="82">
        <v>15.9</v>
      </c>
      <c r="V21" s="71"/>
      <c r="W21" s="89"/>
      <c r="X21" s="81">
        <v>43760</v>
      </c>
      <c r="Y21" s="71"/>
      <c r="Z21" s="81">
        <v>33678</v>
      </c>
      <c r="AA21" s="63"/>
      <c r="AB21" s="82">
        <v>29.9</v>
      </c>
      <c r="AC21" s="17"/>
      <c r="AE21" s="72"/>
    </row>
    <row r="22" spans="1:31" x14ac:dyDescent="0.25">
      <c r="A22" s="108" t="s">
        <v>77</v>
      </c>
      <c r="B22" s="142"/>
      <c r="C22" s="108" t="s">
        <v>75</v>
      </c>
      <c r="D22" s="57"/>
      <c r="E22" s="81">
        <v>9693</v>
      </c>
      <c r="F22" s="71"/>
      <c r="G22" s="81">
        <v>10330</v>
      </c>
      <c r="H22" s="71"/>
      <c r="I22" s="81">
        <v>9844</v>
      </c>
      <c r="J22" s="71"/>
      <c r="K22" s="81">
        <v>14359</v>
      </c>
      <c r="L22" s="71"/>
      <c r="M22" s="81">
        <v>13316</v>
      </c>
      <c r="N22" s="71"/>
      <c r="O22" s="81">
        <v>11876</v>
      </c>
      <c r="P22" s="71"/>
      <c r="Q22" s="81">
        <v>16148</v>
      </c>
      <c r="R22" s="71"/>
      <c r="S22" s="81">
        <v>14644</v>
      </c>
      <c r="T22" s="71"/>
      <c r="U22" s="311">
        <f t="shared" ref="U22" si="0">(Q22/S22-1)*100</f>
        <v>10.270417918601481</v>
      </c>
      <c r="V22" s="71"/>
      <c r="W22" s="89"/>
      <c r="X22" s="81">
        <v>49001</v>
      </c>
      <c r="Y22" s="71"/>
      <c r="Z22" s="81">
        <v>51209</v>
      </c>
      <c r="AA22" s="63"/>
      <c r="AB22" s="311">
        <f t="shared" ref="AB22" si="1">(X22/Z22-1)*100</f>
        <v>-4.3117420765880983</v>
      </c>
      <c r="AC22" s="17"/>
      <c r="AE22" s="72"/>
    </row>
    <row r="23" spans="1:31" x14ac:dyDescent="0.25">
      <c r="A23" s="108" t="s">
        <v>81</v>
      </c>
      <c r="B23" s="142"/>
      <c r="C23" s="108" t="s">
        <v>75</v>
      </c>
      <c r="D23" s="57"/>
      <c r="E23" s="81">
        <v>2997</v>
      </c>
      <c r="F23" s="71"/>
      <c r="G23" s="81">
        <v>2753</v>
      </c>
      <c r="H23" s="71"/>
      <c r="I23" s="81">
        <v>2730</v>
      </c>
      <c r="J23" s="71"/>
      <c r="K23" s="81">
        <v>2976</v>
      </c>
      <c r="L23" s="71"/>
      <c r="M23" s="81">
        <v>2549</v>
      </c>
      <c r="N23" s="71"/>
      <c r="O23" s="81">
        <v>1655</v>
      </c>
      <c r="P23" s="71"/>
      <c r="Q23" s="81">
        <v>2927</v>
      </c>
      <c r="R23" s="71"/>
      <c r="S23" s="81">
        <v>2658</v>
      </c>
      <c r="T23" s="71"/>
      <c r="U23" s="82">
        <v>10.1</v>
      </c>
      <c r="V23" s="71"/>
      <c r="W23" s="89"/>
      <c r="X23" s="81">
        <v>11203</v>
      </c>
      <c r="Y23" s="71"/>
      <c r="Z23" s="81">
        <v>10042</v>
      </c>
      <c r="AA23" s="63"/>
      <c r="AB23" s="82">
        <v>11.6</v>
      </c>
      <c r="AC23" s="17"/>
      <c r="AE23" s="72"/>
    </row>
    <row r="24" spans="1:31" x14ac:dyDescent="0.25">
      <c r="A24" s="108" t="s">
        <v>82</v>
      </c>
      <c r="B24" s="142"/>
      <c r="C24" s="108" t="s">
        <v>83</v>
      </c>
      <c r="D24" s="57"/>
      <c r="E24" s="81">
        <v>4095</v>
      </c>
      <c r="F24" s="71"/>
      <c r="G24" s="81">
        <v>5205</v>
      </c>
      <c r="H24" s="71"/>
      <c r="I24" s="81">
        <v>5472</v>
      </c>
      <c r="J24" s="71"/>
      <c r="K24" s="81">
        <v>3792</v>
      </c>
      <c r="L24" s="71"/>
      <c r="M24" s="81">
        <v>5111</v>
      </c>
      <c r="N24" s="71"/>
      <c r="O24" s="81">
        <v>4198</v>
      </c>
      <c r="P24" s="71"/>
      <c r="Q24" s="81">
        <v>5615</v>
      </c>
      <c r="R24" s="71"/>
      <c r="S24" s="81">
        <v>4797</v>
      </c>
      <c r="T24" s="71"/>
      <c r="U24" s="82">
        <v>17.100000000000001</v>
      </c>
      <c r="V24" s="71"/>
      <c r="W24" s="89"/>
      <c r="X24" s="81">
        <v>20293</v>
      </c>
      <c r="Y24" s="71"/>
      <c r="Z24" s="81">
        <v>17992</v>
      </c>
      <c r="AA24" s="63"/>
      <c r="AB24" s="82">
        <v>12.8</v>
      </c>
      <c r="AC24" s="17"/>
      <c r="AE24" s="72"/>
    </row>
    <row r="25" spans="1:31" x14ac:dyDescent="0.25">
      <c r="A25" s="108" t="s">
        <v>84</v>
      </c>
      <c r="B25" s="142"/>
      <c r="C25" s="108" t="s">
        <v>83</v>
      </c>
      <c r="D25" s="57"/>
      <c r="E25" s="81">
        <v>262</v>
      </c>
      <c r="F25" s="71"/>
      <c r="G25" s="81">
        <v>311</v>
      </c>
      <c r="H25" s="71"/>
      <c r="I25" s="81">
        <v>338</v>
      </c>
      <c r="J25" s="71"/>
      <c r="K25" s="81">
        <v>281</v>
      </c>
      <c r="L25" s="71"/>
      <c r="M25" s="81">
        <v>451</v>
      </c>
      <c r="N25" s="71"/>
      <c r="O25" s="81">
        <v>182</v>
      </c>
      <c r="P25" s="71"/>
      <c r="Q25" s="81">
        <v>540</v>
      </c>
      <c r="R25" s="71"/>
      <c r="S25" s="81">
        <v>294</v>
      </c>
      <c r="T25" s="71"/>
      <c r="U25" s="82">
        <v>83.7</v>
      </c>
      <c r="V25" s="71"/>
      <c r="W25" s="89"/>
      <c r="X25" s="81">
        <v>1591</v>
      </c>
      <c r="Y25" s="71"/>
      <c r="Z25" s="81">
        <v>1068</v>
      </c>
      <c r="AA25" s="63"/>
      <c r="AB25" s="82">
        <v>49</v>
      </c>
      <c r="AC25" s="17"/>
      <c r="AE25" s="72"/>
    </row>
    <row r="26" spans="1:31" x14ac:dyDescent="0.25">
      <c r="A26" s="108" t="s">
        <v>127</v>
      </c>
      <c r="B26" s="142"/>
      <c r="C26" s="108"/>
      <c r="D26" s="57"/>
      <c r="E26" s="81">
        <v>107</v>
      </c>
      <c r="F26" s="71"/>
      <c r="G26" s="81" t="s">
        <v>45</v>
      </c>
      <c r="H26" s="71"/>
      <c r="I26" s="81">
        <v>90</v>
      </c>
      <c r="J26" s="71"/>
      <c r="K26" s="81" t="s">
        <v>45</v>
      </c>
      <c r="L26" s="71"/>
      <c r="M26" s="81">
        <v>138</v>
      </c>
      <c r="N26" s="71"/>
      <c r="O26" s="81">
        <v>430</v>
      </c>
      <c r="P26" s="71"/>
      <c r="Q26" s="81">
        <v>1415</v>
      </c>
      <c r="R26" s="71"/>
      <c r="S26" s="81">
        <v>169</v>
      </c>
      <c r="T26" s="71"/>
      <c r="U26" s="82" t="s">
        <v>78</v>
      </c>
      <c r="V26" s="71"/>
      <c r="W26" s="89"/>
      <c r="X26" s="81">
        <v>1750</v>
      </c>
      <c r="Y26" s="71"/>
      <c r="Z26" s="81">
        <v>599</v>
      </c>
      <c r="AA26" s="63"/>
      <c r="AB26" s="82" t="s">
        <v>78</v>
      </c>
      <c r="AC26" s="17"/>
      <c r="AE26" s="72"/>
    </row>
    <row r="27" spans="1:31" x14ac:dyDescent="0.25">
      <c r="A27" s="84" t="s">
        <v>49</v>
      </c>
      <c r="B27" s="69"/>
      <c r="C27" s="84"/>
      <c r="D27" s="67"/>
      <c r="E27" s="85">
        <v>415684</v>
      </c>
      <c r="F27" s="70"/>
      <c r="G27" s="86">
        <v>385084</v>
      </c>
      <c r="H27" s="70"/>
      <c r="I27" s="85">
        <v>491427</v>
      </c>
      <c r="J27" s="70"/>
      <c r="K27" s="86">
        <v>400015</v>
      </c>
      <c r="L27" s="70"/>
      <c r="M27" s="85">
        <v>479520</v>
      </c>
      <c r="N27" s="70"/>
      <c r="O27" s="86">
        <v>408430</v>
      </c>
      <c r="P27" s="70"/>
      <c r="Q27" s="85">
        <v>508609</v>
      </c>
      <c r="R27" s="70"/>
      <c r="S27" s="86">
        <v>420702</v>
      </c>
      <c r="T27" s="70"/>
      <c r="U27" s="280">
        <v>20.9</v>
      </c>
      <c r="V27" s="70"/>
      <c r="W27" s="88"/>
      <c r="X27" s="85">
        <v>1895240</v>
      </c>
      <c r="Y27" s="70"/>
      <c r="Z27" s="86">
        <v>1614231</v>
      </c>
      <c r="AA27" s="30"/>
      <c r="AB27" s="280">
        <v>17.399999999999999</v>
      </c>
      <c r="AC27" s="17"/>
    </row>
    <row r="28" spans="1:31" s="96" customFormat="1" x14ac:dyDescent="0.25">
      <c r="A28" s="108"/>
      <c r="B28" s="142"/>
      <c r="C28" s="108"/>
      <c r="D28" s="57"/>
      <c r="E28" s="81"/>
      <c r="F28" s="71"/>
      <c r="G28" s="81"/>
      <c r="H28" s="71"/>
      <c r="I28" s="81"/>
      <c r="J28" s="71"/>
      <c r="K28" s="81"/>
      <c r="L28" s="71"/>
      <c r="M28" s="81"/>
      <c r="N28" s="71"/>
      <c r="O28" s="81"/>
      <c r="P28" s="71"/>
      <c r="Q28" s="81"/>
      <c r="R28" s="71"/>
      <c r="S28" s="81"/>
      <c r="T28" s="71"/>
      <c r="U28" s="82"/>
      <c r="V28" s="71"/>
      <c r="W28" s="89"/>
      <c r="X28" s="81"/>
      <c r="Y28" s="71"/>
      <c r="Z28" s="81"/>
      <c r="AA28" s="63"/>
      <c r="AB28" s="82"/>
      <c r="AC28" s="17"/>
    </row>
    <row r="29" spans="1:31" x14ac:dyDescent="0.25">
      <c r="A29" s="108" t="s">
        <v>85</v>
      </c>
      <c r="B29" s="142"/>
      <c r="C29" s="108" t="s">
        <v>75</v>
      </c>
      <c r="D29" s="57"/>
      <c r="E29" s="81">
        <v>1599</v>
      </c>
      <c r="F29" s="71"/>
      <c r="G29" s="81">
        <v>1547</v>
      </c>
      <c r="H29" s="71"/>
      <c r="I29" s="81">
        <v>1642</v>
      </c>
      <c r="J29" s="71"/>
      <c r="K29" s="81">
        <v>1564</v>
      </c>
      <c r="L29" s="71"/>
      <c r="M29" s="81">
        <v>1365</v>
      </c>
      <c r="N29" s="71"/>
      <c r="O29" s="81">
        <v>1273</v>
      </c>
      <c r="P29" s="71"/>
      <c r="Q29" s="81">
        <v>1481</v>
      </c>
      <c r="R29" s="71"/>
      <c r="S29" s="81">
        <v>983</v>
      </c>
      <c r="T29" s="71"/>
      <c r="U29" s="82">
        <v>50.7</v>
      </c>
      <c r="V29" s="71"/>
      <c r="W29" s="89"/>
      <c r="X29" s="81">
        <v>6087</v>
      </c>
      <c r="Y29" s="71"/>
      <c r="Z29" s="81">
        <v>5367</v>
      </c>
      <c r="AA29" s="63"/>
      <c r="AB29" s="82">
        <v>13.4</v>
      </c>
      <c r="AC29" s="17"/>
    </row>
    <row r="30" spans="1:31" x14ac:dyDescent="0.25">
      <c r="A30" s="108" t="s">
        <v>86</v>
      </c>
      <c r="B30" s="142"/>
      <c r="C30" s="108" t="s">
        <v>87</v>
      </c>
      <c r="D30" s="57"/>
      <c r="E30" s="81">
        <v>998</v>
      </c>
      <c r="F30" s="71"/>
      <c r="G30" s="81">
        <v>844</v>
      </c>
      <c r="H30" s="71"/>
      <c r="I30" s="81">
        <v>1059</v>
      </c>
      <c r="J30" s="71"/>
      <c r="K30" s="81">
        <v>744</v>
      </c>
      <c r="L30" s="71"/>
      <c r="M30" s="81">
        <v>1032</v>
      </c>
      <c r="N30" s="71"/>
      <c r="O30" s="81">
        <v>790</v>
      </c>
      <c r="P30" s="71"/>
      <c r="Q30" s="81">
        <v>873</v>
      </c>
      <c r="R30" s="71"/>
      <c r="S30" s="81">
        <v>735</v>
      </c>
      <c r="T30" s="71"/>
      <c r="U30" s="82">
        <v>18.8</v>
      </c>
      <c r="V30" s="71"/>
      <c r="W30" s="89"/>
      <c r="X30" s="81">
        <v>3962</v>
      </c>
      <c r="Y30" s="71"/>
      <c r="Z30" s="81">
        <v>3113</v>
      </c>
      <c r="AA30" s="63"/>
      <c r="AB30" s="82">
        <v>27.3</v>
      </c>
      <c r="AC30" s="17"/>
    </row>
    <row r="31" spans="1:31" x14ac:dyDescent="0.25">
      <c r="A31" s="108" t="s">
        <v>88</v>
      </c>
      <c r="B31" s="142"/>
      <c r="C31" s="108" t="s">
        <v>87</v>
      </c>
      <c r="D31" s="57"/>
      <c r="E31" s="81">
        <v>26</v>
      </c>
      <c r="F31" s="71"/>
      <c r="G31" s="81">
        <v>148</v>
      </c>
      <c r="H31" s="71"/>
      <c r="I31" s="81">
        <v>17</v>
      </c>
      <c r="J31" s="71"/>
      <c r="K31" s="81">
        <v>243</v>
      </c>
      <c r="L31" s="71"/>
      <c r="M31" s="81">
        <v>6</v>
      </c>
      <c r="N31" s="71"/>
      <c r="O31" s="81">
        <v>277</v>
      </c>
      <c r="P31" s="71"/>
      <c r="Q31" s="81">
        <v>14</v>
      </c>
      <c r="R31" s="71"/>
      <c r="S31" s="81">
        <v>85</v>
      </c>
      <c r="T31" s="71"/>
      <c r="U31" s="82">
        <v>-83.5</v>
      </c>
      <c r="V31" s="71"/>
      <c r="W31" s="89"/>
      <c r="X31" s="81">
        <v>63</v>
      </c>
      <c r="Y31" s="71"/>
      <c r="Z31" s="81">
        <v>753</v>
      </c>
      <c r="AA31" s="63"/>
      <c r="AB31" s="82">
        <v>-91.6</v>
      </c>
      <c r="AC31" s="17"/>
    </row>
    <row r="32" spans="1:31" x14ac:dyDescent="0.25">
      <c r="A32" s="84" t="s">
        <v>51</v>
      </c>
      <c r="B32" s="69"/>
      <c r="C32" s="84"/>
      <c r="D32" s="67"/>
      <c r="E32" s="85">
        <v>2623</v>
      </c>
      <c r="F32" s="70"/>
      <c r="G32" s="86">
        <v>2539</v>
      </c>
      <c r="H32" s="70"/>
      <c r="I32" s="85">
        <v>2718</v>
      </c>
      <c r="J32" s="70"/>
      <c r="K32" s="86">
        <v>2551</v>
      </c>
      <c r="L32" s="70"/>
      <c r="M32" s="85">
        <v>2403</v>
      </c>
      <c r="N32" s="70"/>
      <c r="O32" s="86">
        <v>2340</v>
      </c>
      <c r="P32" s="70"/>
      <c r="Q32" s="85">
        <v>2368</v>
      </c>
      <c r="R32" s="70"/>
      <c r="S32" s="86">
        <v>1803</v>
      </c>
      <c r="T32" s="70"/>
      <c r="U32" s="280">
        <v>31.3</v>
      </c>
      <c r="V32" s="70"/>
      <c r="W32" s="88"/>
      <c r="X32" s="85">
        <v>10112</v>
      </c>
      <c r="Y32" s="70"/>
      <c r="Z32" s="86">
        <v>9233</v>
      </c>
      <c r="AA32" s="30"/>
      <c r="AB32" s="280">
        <v>9.5</v>
      </c>
      <c r="AC32" s="17"/>
    </row>
    <row r="33" spans="1:29" s="96" customFormat="1" x14ac:dyDescent="0.25">
      <c r="A33" s="108"/>
      <c r="B33" s="142"/>
      <c r="C33" s="108"/>
      <c r="D33" s="57"/>
      <c r="E33" s="81"/>
      <c r="F33" s="71"/>
      <c r="G33" s="81"/>
      <c r="H33" s="71"/>
      <c r="I33" s="81"/>
      <c r="J33" s="71"/>
      <c r="K33" s="81"/>
      <c r="L33" s="71"/>
      <c r="M33" s="81"/>
      <c r="N33" s="71"/>
      <c r="O33" s="81"/>
      <c r="P33" s="71"/>
      <c r="Q33" s="81"/>
      <c r="R33" s="71"/>
      <c r="S33" s="81"/>
      <c r="T33" s="71"/>
      <c r="U33" s="82"/>
      <c r="V33" s="71"/>
      <c r="W33" s="89"/>
      <c r="X33" s="81"/>
      <c r="Y33" s="71"/>
      <c r="Z33" s="81"/>
      <c r="AA33" s="63"/>
      <c r="AB33" s="82"/>
      <c r="AC33" s="17"/>
    </row>
    <row r="34" spans="1:29" x14ac:dyDescent="0.25">
      <c r="A34" s="108" t="s">
        <v>90</v>
      </c>
      <c r="B34" s="142"/>
      <c r="C34" s="108" t="s">
        <v>83</v>
      </c>
      <c r="D34" s="57"/>
      <c r="E34" s="81">
        <v>1188</v>
      </c>
      <c r="F34" s="71"/>
      <c r="G34" s="81">
        <v>1172</v>
      </c>
      <c r="H34" s="71"/>
      <c r="I34" s="81">
        <v>1113</v>
      </c>
      <c r="J34" s="71"/>
      <c r="K34" s="81">
        <v>1288</v>
      </c>
      <c r="L34" s="71"/>
      <c r="M34" s="81">
        <v>838</v>
      </c>
      <c r="N34" s="71"/>
      <c r="O34" s="81">
        <v>1094</v>
      </c>
      <c r="P34" s="71"/>
      <c r="Q34" s="81">
        <v>1076</v>
      </c>
      <c r="R34" s="71"/>
      <c r="S34" s="81">
        <v>1027</v>
      </c>
      <c r="T34" s="71"/>
      <c r="U34" s="82">
        <v>4.8</v>
      </c>
      <c r="V34" s="71"/>
      <c r="W34" s="89"/>
      <c r="X34" s="81">
        <v>4215</v>
      </c>
      <c r="Y34" s="71"/>
      <c r="Z34" s="81">
        <v>4581</v>
      </c>
      <c r="AA34" s="63"/>
      <c r="AB34" s="82">
        <v>-8</v>
      </c>
      <c r="AC34" s="17"/>
    </row>
    <row r="35" spans="1:29" x14ac:dyDescent="0.25">
      <c r="A35" s="108" t="s">
        <v>91</v>
      </c>
      <c r="B35" s="142"/>
      <c r="C35" s="108" t="s">
        <v>83</v>
      </c>
      <c r="D35" s="57"/>
      <c r="E35" s="81">
        <v>852</v>
      </c>
      <c r="F35" s="71"/>
      <c r="G35" s="81">
        <v>813</v>
      </c>
      <c r="H35" s="71"/>
      <c r="I35" s="81">
        <v>853</v>
      </c>
      <c r="J35" s="71"/>
      <c r="K35" s="81">
        <v>1222</v>
      </c>
      <c r="L35" s="71"/>
      <c r="M35" s="81">
        <v>804</v>
      </c>
      <c r="N35" s="71"/>
      <c r="O35" s="81">
        <v>1039</v>
      </c>
      <c r="P35" s="71"/>
      <c r="Q35" s="81">
        <v>896</v>
      </c>
      <c r="R35" s="71"/>
      <c r="S35" s="81">
        <v>1087</v>
      </c>
      <c r="T35" s="71"/>
      <c r="U35" s="82">
        <v>-17.600000000000001</v>
      </c>
      <c r="V35" s="71"/>
      <c r="W35" s="89"/>
      <c r="X35" s="81">
        <v>3405</v>
      </c>
      <c r="Y35" s="71"/>
      <c r="Z35" s="81">
        <v>4161</v>
      </c>
      <c r="AA35" s="63"/>
      <c r="AB35" s="82">
        <v>-18.2</v>
      </c>
      <c r="AC35" s="17"/>
    </row>
    <row r="36" spans="1:29" x14ac:dyDescent="0.25">
      <c r="A36" s="108" t="s">
        <v>92</v>
      </c>
      <c r="B36" s="142"/>
      <c r="C36" s="108" t="s">
        <v>83</v>
      </c>
      <c r="D36" s="57"/>
      <c r="E36" s="81">
        <v>1477</v>
      </c>
      <c r="F36" s="71"/>
      <c r="G36" s="81">
        <v>1218</v>
      </c>
      <c r="H36" s="71"/>
      <c r="I36" s="81">
        <v>1613</v>
      </c>
      <c r="J36" s="71"/>
      <c r="K36" s="81">
        <v>1685</v>
      </c>
      <c r="L36" s="71"/>
      <c r="M36" s="81">
        <v>1315</v>
      </c>
      <c r="N36" s="71"/>
      <c r="O36" s="81">
        <v>1785</v>
      </c>
      <c r="P36" s="71"/>
      <c r="Q36" s="81">
        <v>1535</v>
      </c>
      <c r="R36" s="71"/>
      <c r="S36" s="81">
        <v>1744</v>
      </c>
      <c r="T36" s="71"/>
      <c r="U36" s="82">
        <v>-12</v>
      </c>
      <c r="V36" s="71"/>
      <c r="W36" s="89"/>
      <c r="X36" s="81">
        <v>5940</v>
      </c>
      <c r="Y36" s="71"/>
      <c r="Z36" s="81">
        <v>6432</v>
      </c>
      <c r="AA36" s="63"/>
      <c r="AB36" s="311">
        <f t="shared" ref="AB36" si="2">(X36/Z36-1)*100</f>
        <v>-7.6492537313432862</v>
      </c>
      <c r="AC36" s="17"/>
    </row>
    <row r="37" spans="1:29" x14ac:dyDescent="0.25">
      <c r="A37" s="84" t="s">
        <v>365</v>
      </c>
      <c r="B37" s="69"/>
      <c r="C37" s="84"/>
      <c r="D37" s="67"/>
      <c r="E37" s="85">
        <v>3517</v>
      </c>
      <c r="F37" s="70"/>
      <c r="G37" s="86">
        <v>3203</v>
      </c>
      <c r="H37" s="70"/>
      <c r="I37" s="85">
        <v>3579</v>
      </c>
      <c r="J37" s="70"/>
      <c r="K37" s="86">
        <v>4195</v>
      </c>
      <c r="L37" s="70"/>
      <c r="M37" s="85">
        <v>2957</v>
      </c>
      <c r="N37" s="70"/>
      <c r="O37" s="86">
        <v>3918</v>
      </c>
      <c r="P37" s="70"/>
      <c r="Q37" s="85">
        <v>3507</v>
      </c>
      <c r="R37" s="70"/>
      <c r="S37" s="86">
        <v>3858</v>
      </c>
      <c r="T37" s="70"/>
      <c r="U37" s="459">
        <v>-9.1</v>
      </c>
      <c r="V37" s="70"/>
      <c r="W37" s="88"/>
      <c r="X37" s="85">
        <v>13560</v>
      </c>
      <c r="Y37" s="70"/>
      <c r="Z37" s="86">
        <v>15174</v>
      </c>
      <c r="AA37" s="30"/>
      <c r="AB37" s="459">
        <v>-10.6</v>
      </c>
      <c r="AC37" s="17"/>
    </row>
    <row r="38" spans="1:29" s="96" customFormat="1" x14ac:dyDescent="0.25">
      <c r="A38" s="59"/>
      <c r="B38" s="64"/>
      <c r="C38" s="59"/>
      <c r="D38" s="95"/>
      <c r="E38" s="144"/>
      <c r="F38" s="145"/>
      <c r="G38" s="146"/>
      <c r="H38" s="143"/>
      <c r="I38" s="144"/>
      <c r="J38" s="145"/>
      <c r="K38" s="146"/>
      <c r="L38" s="143"/>
      <c r="M38" s="144"/>
      <c r="N38" s="145"/>
      <c r="O38" s="61"/>
      <c r="P38" s="143"/>
      <c r="Q38" s="144"/>
      <c r="R38" s="145"/>
      <c r="S38" s="61"/>
      <c r="T38" s="145"/>
      <c r="U38" s="82"/>
      <c r="V38" s="143"/>
      <c r="W38" s="150"/>
      <c r="X38" s="144"/>
      <c r="Y38" s="145"/>
      <c r="Z38" s="61"/>
      <c r="AA38" s="145"/>
      <c r="AB38" s="82"/>
      <c r="AC38" s="112"/>
    </row>
    <row r="39" spans="1:29" x14ac:dyDescent="0.25">
      <c r="A39" s="84" t="s">
        <v>436</v>
      </c>
      <c r="B39" s="69"/>
      <c r="C39" s="84"/>
      <c r="D39" s="67"/>
      <c r="E39" s="85">
        <v>421824</v>
      </c>
      <c r="F39" s="70"/>
      <c r="G39" s="86">
        <v>390826</v>
      </c>
      <c r="H39" s="70"/>
      <c r="I39" s="85">
        <v>497724</v>
      </c>
      <c r="J39" s="70"/>
      <c r="K39" s="86">
        <v>406761</v>
      </c>
      <c r="L39" s="70"/>
      <c r="M39" s="85">
        <v>484880</v>
      </c>
      <c r="N39" s="70"/>
      <c r="O39" s="86">
        <v>414688</v>
      </c>
      <c r="P39" s="70"/>
      <c r="Q39" s="85">
        <v>514484</v>
      </c>
      <c r="R39" s="70"/>
      <c r="S39" s="86">
        <v>426363</v>
      </c>
      <c r="T39" s="70"/>
      <c r="U39" s="280">
        <v>20.7</v>
      </c>
      <c r="V39" s="70"/>
      <c r="W39" s="88"/>
      <c r="X39" s="85">
        <v>1918912</v>
      </c>
      <c r="Y39" s="70"/>
      <c r="Z39" s="86">
        <v>1638638</v>
      </c>
      <c r="AA39" s="30"/>
      <c r="AB39" s="280">
        <v>17.100000000000001</v>
      </c>
      <c r="AC39" s="17"/>
    </row>
    <row r="40" spans="1:29" x14ac:dyDescent="0.25">
      <c r="A40" s="57"/>
      <c r="B40" s="57"/>
      <c r="C40" s="57"/>
      <c r="D40" s="65"/>
      <c r="E40" s="74"/>
      <c r="F40" s="57"/>
      <c r="G40" s="74"/>
      <c r="H40" s="74"/>
      <c r="I40" s="74"/>
      <c r="J40" s="57"/>
      <c r="K40" s="74"/>
      <c r="L40" s="74"/>
      <c r="M40" s="74"/>
      <c r="N40" s="57"/>
      <c r="O40" s="74"/>
      <c r="P40" s="74"/>
      <c r="Q40" s="74"/>
      <c r="R40" s="57"/>
      <c r="S40" s="74"/>
      <c r="T40" s="57"/>
      <c r="U40" s="82"/>
      <c r="V40" s="74"/>
      <c r="W40" s="152"/>
      <c r="X40" s="74"/>
      <c r="Y40" s="57"/>
      <c r="Z40" s="74"/>
      <c r="AA40" s="57"/>
      <c r="AB40" s="82"/>
      <c r="AC40" s="17"/>
    </row>
    <row r="41" spans="1:29" ht="60.6" customHeight="1" x14ac:dyDescent="0.25">
      <c r="A41" s="156" t="s">
        <v>93</v>
      </c>
      <c r="B41" s="57"/>
      <c r="C41" s="157"/>
      <c r="D41" s="105"/>
      <c r="E41" s="147">
        <v>123673</v>
      </c>
      <c r="F41" s="103"/>
      <c r="G41" s="147">
        <v>148180</v>
      </c>
      <c r="H41" s="98"/>
      <c r="I41" s="147">
        <v>172372</v>
      </c>
      <c r="J41" s="103"/>
      <c r="K41" s="147">
        <v>148043</v>
      </c>
      <c r="L41" s="98"/>
      <c r="M41" s="371">
        <v>177436</v>
      </c>
      <c r="N41" s="103"/>
      <c r="O41" s="147">
        <v>164649</v>
      </c>
      <c r="P41" s="98"/>
      <c r="Q41" s="371">
        <v>191126</v>
      </c>
      <c r="R41" s="103"/>
      <c r="S41" s="147">
        <v>136496</v>
      </c>
      <c r="T41" s="103"/>
      <c r="U41" s="234">
        <v>40</v>
      </c>
      <c r="V41" s="98"/>
      <c r="W41" s="153"/>
      <c r="X41" s="371">
        <v>664607</v>
      </c>
      <c r="Y41" s="103"/>
      <c r="Z41" s="147">
        <v>597368</v>
      </c>
      <c r="AA41" s="148"/>
      <c r="AB41" s="234">
        <v>11.3</v>
      </c>
      <c r="AC41" s="17"/>
    </row>
    <row r="42" spans="1:29" x14ac:dyDescent="0.25">
      <c r="A42" s="155"/>
      <c r="B42" s="57"/>
      <c r="C42" s="57"/>
      <c r="D42" s="105"/>
      <c r="E42" s="106"/>
      <c r="F42" s="103"/>
      <c r="G42" s="106"/>
      <c r="H42" s="98"/>
      <c r="I42" s="106"/>
      <c r="J42" s="103"/>
      <c r="K42" s="106"/>
      <c r="L42" s="98"/>
      <c r="M42" s="106"/>
      <c r="N42" s="103"/>
      <c r="O42" s="106"/>
      <c r="P42" s="98"/>
      <c r="Q42" s="106"/>
      <c r="R42" s="103"/>
      <c r="S42" s="106"/>
      <c r="T42" s="103"/>
      <c r="U42" s="106"/>
      <c r="V42" s="98"/>
      <c r="W42" s="93"/>
      <c r="X42" s="154"/>
      <c r="Y42" s="154"/>
      <c r="Z42" s="154"/>
      <c r="AA42" s="154"/>
      <c r="AB42" s="154"/>
      <c r="AC42" s="92"/>
    </row>
    <row r="43" spans="1:29" x14ac:dyDescent="0.25">
      <c r="A43" s="149" t="s">
        <v>301</v>
      </c>
      <c r="B43" s="56"/>
      <c r="C43" s="56"/>
      <c r="D43" s="65"/>
      <c r="E43" s="57"/>
      <c r="F43" s="57"/>
      <c r="G43" s="57"/>
      <c r="H43" s="65"/>
      <c r="I43" s="57"/>
      <c r="J43" s="57"/>
      <c r="K43" s="57"/>
      <c r="L43" s="65"/>
      <c r="M43" s="57"/>
      <c r="N43" s="57"/>
      <c r="O43" s="57"/>
      <c r="P43" s="65"/>
      <c r="Q43" s="57"/>
      <c r="R43" s="57"/>
      <c r="S43" s="57"/>
      <c r="T43" s="57"/>
      <c r="V43" s="65"/>
    </row>
    <row r="44" spans="1:29" x14ac:dyDescent="0.25">
      <c r="A44" s="99" t="s">
        <v>98</v>
      </c>
      <c r="B44" s="67"/>
      <c r="C44" s="67"/>
      <c r="D44" s="65"/>
      <c r="E44" s="57"/>
      <c r="F44" s="57"/>
      <c r="G44" s="57"/>
      <c r="H44" s="57"/>
      <c r="I44" s="57"/>
      <c r="J44" s="57"/>
      <c r="K44" s="57"/>
      <c r="L44" s="57"/>
      <c r="M44" s="57"/>
      <c r="N44" s="57"/>
      <c r="O44" s="57"/>
      <c r="P44" s="57"/>
      <c r="Q44" s="57"/>
      <c r="R44" s="57"/>
      <c r="S44" s="57"/>
      <c r="T44" s="57"/>
      <c r="U44" s="57"/>
      <c r="V44" s="57"/>
      <c r="W44" s="57"/>
      <c r="X44" s="57"/>
      <c r="Y44" s="57"/>
      <c r="Z44" s="57"/>
      <c r="AA44" s="57"/>
      <c r="AB44" s="57"/>
    </row>
    <row r="45" spans="1:29" x14ac:dyDescent="0.25">
      <c r="A45" s="99" t="s">
        <v>99</v>
      </c>
      <c r="B45" s="67"/>
      <c r="C45" s="67"/>
      <c r="D45" s="65"/>
      <c r="E45" s="57"/>
      <c r="F45" s="57"/>
      <c r="G45" s="57"/>
      <c r="H45" s="65"/>
      <c r="I45" s="57"/>
      <c r="J45" s="57"/>
      <c r="K45" s="57"/>
      <c r="L45" s="65"/>
      <c r="M45" s="57"/>
      <c r="N45" s="57"/>
      <c r="O45" s="57"/>
      <c r="P45" s="65"/>
      <c r="Q45" s="57"/>
      <c r="R45" s="57"/>
      <c r="S45" s="57"/>
      <c r="T45" s="57"/>
      <c r="U45" s="57"/>
      <c r="V45" s="65"/>
      <c r="W45" s="65"/>
      <c r="X45" s="57"/>
      <c r="Y45" s="57"/>
      <c r="Z45" s="57"/>
      <c r="AA45" s="57"/>
      <c r="AB45" s="57"/>
    </row>
    <row r="46" spans="1:29" x14ac:dyDescent="0.25">
      <c r="A46" s="65"/>
      <c r="B46" s="65"/>
      <c r="C46" s="65"/>
      <c r="D46" s="65"/>
      <c r="E46" s="57"/>
      <c r="F46" s="57"/>
      <c r="G46" s="57"/>
      <c r="H46" s="65"/>
      <c r="I46" s="57"/>
      <c r="J46" s="57"/>
      <c r="K46" s="57"/>
      <c r="L46" s="65"/>
      <c r="M46" s="57"/>
      <c r="N46" s="57"/>
      <c r="O46" s="57"/>
      <c r="P46" s="65"/>
      <c r="Q46" s="57"/>
      <c r="R46" s="57"/>
      <c r="S46" s="57"/>
      <c r="T46" s="57"/>
      <c r="U46" s="57"/>
      <c r="V46" s="65"/>
      <c r="W46" s="65"/>
      <c r="X46" s="65"/>
      <c r="Y46" s="65"/>
      <c r="Z46" s="65"/>
      <c r="AA46" s="65"/>
      <c r="AB46" s="57"/>
    </row>
    <row r="47" spans="1:29" x14ac:dyDescent="0.25">
      <c r="A47" s="381" t="s">
        <v>129</v>
      </c>
      <c r="B47" s="57"/>
      <c r="C47" s="57"/>
      <c r="D47" s="65"/>
      <c r="E47" s="67"/>
      <c r="F47" s="67"/>
      <c r="G47" s="67"/>
      <c r="H47" s="65"/>
      <c r="I47" s="67"/>
      <c r="J47" s="67"/>
      <c r="K47" s="67"/>
      <c r="L47" s="65"/>
      <c r="M47" s="67"/>
      <c r="N47" s="67"/>
      <c r="O47" s="67"/>
      <c r="P47" s="65"/>
      <c r="Q47" s="67"/>
      <c r="R47" s="67"/>
      <c r="S47" s="67"/>
      <c r="T47" s="67"/>
      <c r="U47" s="57"/>
      <c r="V47" s="65"/>
      <c r="W47" s="65"/>
      <c r="X47" s="57"/>
      <c r="Y47" s="67"/>
      <c r="Z47" s="57"/>
      <c r="AA47" s="57"/>
      <c r="AB47" s="57"/>
      <c r="AC47" s="57"/>
    </row>
    <row r="48" spans="1:29" x14ac:dyDescent="0.25">
      <c r="A48" s="57"/>
      <c r="B48" s="57"/>
      <c r="C48" s="57"/>
      <c r="D48" s="65"/>
      <c r="E48" s="57"/>
      <c r="F48" s="57"/>
      <c r="G48" s="57"/>
      <c r="H48" s="65"/>
      <c r="I48" s="57"/>
      <c r="J48" s="57"/>
      <c r="K48" s="57"/>
      <c r="L48" s="65"/>
      <c r="M48" s="57"/>
      <c r="N48" s="57"/>
      <c r="O48" s="57"/>
      <c r="P48" s="65"/>
      <c r="Q48" s="57"/>
      <c r="R48" s="57"/>
      <c r="S48" s="57"/>
      <c r="T48" s="57"/>
      <c r="U48" s="57"/>
      <c r="V48" s="65"/>
      <c r="W48" s="65"/>
      <c r="X48" s="57"/>
      <c r="Y48" s="57"/>
      <c r="Z48" s="57"/>
      <c r="AA48" s="57"/>
      <c r="AB48" s="57"/>
      <c r="AC48" s="57"/>
    </row>
    <row r="49" spans="1:33" ht="15.75" thickBot="1" x14ac:dyDescent="0.3">
      <c r="A49" s="67"/>
      <c r="B49" s="67"/>
      <c r="C49" s="57"/>
      <c r="D49" s="57"/>
      <c r="E49" s="36" t="s">
        <v>13</v>
      </c>
      <c r="F49" s="16"/>
      <c r="G49" s="37" t="s">
        <v>14</v>
      </c>
      <c r="H49" s="16"/>
      <c r="I49" s="36" t="s">
        <v>15</v>
      </c>
      <c r="J49" s="16"/>
      <c r="K49" s="37" t="s">
        <v>16</v>
      </c>
      <c r="L49" s="16"/>
      <c r="M49" s="36" t="s">
        <v>17</v>
      </c>
      <c r="N49" s="16"/>
      <c r="O49" s="37" t="s">
        <v>18</v>
      </c>
      <c r="P49" s="16"/>
      <c r="Q49" s="36" t="s">
        <v>362</v>
      </c>
      <c r="R49" s="16"/>
      <c r="S49" s="37" t="s">
        <v>12</v>
      </c>
      <c r="T49" s="16"/>
      <c r="U49" s="36" t="s">
        <v>19</v>
      </c>
      <c r="V49" s="16"/>
      <c r="W49" s="52"/>
      <c r="X49" s="53" t="s">
        <v>363</v>
      </c>
      <c r="Y49" s="55"/>
      <c r="Z49" s="266" t="s">
        <v>335</v>
      </c>
      <c r="AA49" s="55"/>
      <c r="AB49" s="53" t="s">
        <v>19</v>
      </c>
      <c r="AC49" s="54"/>
    </row>
    <row r="50" spans="1:33" x14ac:dyDescent="0.25">
      <c r="A50" s="67"/>
      <c r="B50" s="67"/>
      <c r="C50" s="57"/>
      <c r="D50" s="57"/>
      <c r="E50" s="58"/>
      <c r="F50" s="58"/>
      <c r="G50" s="68"/>
      <c r="H50" s="58"/>
      <c r="I50" s="58"/>
      <c r="J50" s="58"/>
      <c r="K50" s="68"/>
      <c r="L50" s="58"/>
      <c r="M50" s="58"/>
      <c r="N50" s="58"/>
      <c r="O50" s="68"/>
      <c r="P50" s="58"/>
      <c r="Q50" s="58"/>
      <c r="R50" s="58"/>
      <c r="S50" s="68"/>
      <c r="T50" s="58"/>
      <c r="U50" s="58"/>
      <c r="V50" s="58"/>
      <c r="W50" s="87"/>
      <c r="X50" s="58"/>
      <c r="Y50" s="58"/>
      <c r="Z50" s="68"/>
      <c r="AA50" s="58"/>
      <c r="AB50" s="58"/>
      <c r="AC50" s="17"/>
    </row>
    <row r="51" spans="1:33" x14ac:dyDescent="0.25">
      <c r="A51" s="108" t="s">
        <v>101</v>
      </c>
      <c r="B51" s="142"/>
      <c r="C51" s="108"/>
      <c r="D51" s="57"/>
      <c r="E51" s="81">
        <v>1173</v>
      </c>
      <c r="F51" s="71"/>
      <c r="G51" s="81">
        <v>1933</v>
      </c>
      <c r="H51" s="71"/>
      <c r="I51" s="81">
        <v>3147</v>
      </c>
      <c r="J51" s="71"/>
      <c r="K51" s="81">
        <v>3067</v>
      </c>
      <c r="L51" s="71"/>
      <c r="M51" s="81">
        <v>2026</v>
      </c>
      <c r="N51" s="71"/>
      <c r="O51" s="81">
        <v>2106</v>
      </c>
      <c r="P51" s="71"/>
      <c r="Q51" s="81">
        <v>1880</v>
      </c>
      <c r="R51" s="71"/>
      <c r="S51" s="81">
        <v>1395</v>
      </c>
      <c r="T51" s="71"/>
      <c r="U51" s="82">
        <v>34.799999999999997</v>
      </c>
      <c r="V51" s="71"/>
      <c r="W51" s="89"/>
      <c r="X51" s="81">
        <v>8226</v>
      </c>
      <c r="Y51" s="71"/>
      <c r="Z51" s="81">
        <v>8501</v>
      </c>
      <c r="AA51" s="63"/>
      <c r="AB51" s="82">
        <v>-3.2</v>
      </c>
      <c r="AC51" s="17"/>
      <c r="AE51" s="72"/>
      <c r="AF51" s="72"/>
      <c r="AG51" s="72"/>
    </row>
    <row r="52" spans="1:33" ht="26.25" x14ac:dyDescent="0.25">
      <c r="A52" s="108" t="s">
        <v>102</v>
      </c>
      <c r="B52" s="142"/>
      <c r="C52" s="108"/>
      <c r="D52" s="57"/>
      <c r="E52" s="81">
        <v>5031</v>
      </c>
      <c r="F52" s="71"/>
      <c r="G52" s="81">
        <v>4339</v>
      </c>
      <c r="H52" s="71"/>
      <c r="I52" s="81">
        <v>6423</v>
      </c>
      <c r="J52" s="71"/>
      <c r="K52" s="81">
        <v>6811</v>
      </c>
      <c r="L52" s="71"/>
      <c r="M52" s="81">
        <v>4137</v>
      </c>
      <c r="N52" s="71"/>
      <c r="O52" s="81">
        <v>5314</v>
      </c>
      <c r="P52" s="71"/>
      <c r="Q52" s="81">
        <v>3127</v>
      </c>
      <c r="R52" s="71"/>
      <c r="S52" s="81">
        <v>3322</v>
      </c>
      <c r="T52" s="71"/>
      <c r="U52" s="311">
        <f t="shared" ref="U52:U54" si="3">(Q52/S52-1)*100</f>
        <v>-5.8699578567128263</v>
      </c>
      <c r="V52" s="71"/>
      <c r="W52" s="89"/>
      <c r="X52" s="81">
        <v>18718</v>
      </c>
      <c r="Y52" s="71"/>
      <c r="Z52" s="81">
        <v>19786</v>
      </c>
      <c r="AA52" s="63"/>
      <c r="AB52" s="311">
        <f t="shared" ref="AB52:AB55" si="4">(X52/Z52-1)*100</f>
        <v>-5.3977559890831861</v>
      </c>
      <c r="AC52" s="17"/>
      <c r="AE52" s="72"/>
      <c r="AF52" s="72"/>
      <c r="AG52" s="72"/>
    </row>
    <row r="53" spans="1:33" ht="26.25" x14ac:dyDescent="0.25">
      <c r="A53" s="108" t="s">
        <v>103</v>
      </c>
      <c r="B53" s="142"/>
      <c r="C53" s="108"/>
      <c r="D53" s="57"/>
      <c r="E53" s="81">
        <v>5843</v>
      </c>
      <c r="F53" s="71"/>
      <c r="G53" s="81">
        <v>4470</v>
      </c>
      <c r="H53" s="71"/>
      <c r="I53" s="81">
        <v>6880</v>
      </c>
      <c r="J53" s="71"/>
      <c r="K53" s="81">
        <v>6270</v>
      </c>
      <c r="L53" s="71"/>
      <c r="M53" s="81">
        <v>4228</v>
      </c>
      <c r="N53" s="71"/>
      <c r="O53" s="81">
        <v>6138</v>
      </c>
      <c r="P53" s="71"/>
      <c r="Q53" s="81">
        <v>3419</v>
      </c>
      <c r="R53" s="71"/>
      <c r="S53" s="81">
        <v>4595</v>
      </c>
      <c r="T53" s="71"/>
      <c r="U53" s="311">
        <f t="shared" si="3"/>
        <v>-25.593035908596296</v>
      </c>
      <c r="V53" s="71"/>
      <c r="W53" s="89"/>
      <c r="X53" s="81">
        <v>20370</v>
      </c>
      <c r="Y53" s="71"/>
      <c r="Z53" s="81">
        <v>21473</v>
      </c>
      <c r="AA53" s="63"/>
      <c r="AB53" s="311">
        <f t="shared" si="4"/>
        <v>-5.1366832766730264</v>
      </c>
      <c r="AC53" s="17"/>
      <c r="AE53" s="72"/>
      <c r="AF53" s="72"/>
      <c r="AG53" s="72"/>
    </row>
    <row r="54" spans="1:33" ht="26.25" x14ac:dyDescent="0.25">
      <c r="A54" s="108" t="s">
        <v>104</v>
      </c>
      <c r="B54" s="142"/>
      <c r="C54" s="108"/>
      <c r="D54" s="57"/>
      <c r="E54" s="81">
        <v>2749</v>
      </c>
      <c r="F54" s="71"/>
      <c r="G54" s="81">
        <v>2750</v>
      </c>
      <c r="H54" s="71"/>
      <c r="I54" s="81">
        <v>3874</v>
      </c>
      <c r="J54" s="71"/>
      <c r="K54" s="81">
        <v>3726</v>
      </c>
      <c r="L54" s="71"/>
      <c r="M54" s="81">
        <v>2345</v>
      </c>
      <c r="N54" s="71"/>
      <c r="O54" s="81">
        <v>2934</v>
      </c>
      <c r="P54" s="71"/>
      <c r="Q54" s="81">
        <v>1942</v>
      </c>
      <c r="R54" s="71"/>
      <c r="S54" s="81">
        <v>2392</v>
      </c>
      <c r="T54" s="71"/>
      <c r="U54" s="82">
        <f t="shared" si="3"/>
        <v>-18.81270903010034</v>
      </c>
      <c r="V54" s="71"/>
      <c r="W54" s="89"/>
      <c r="X54" s="81">
        <v>10910</v>
      </c>
      <c r="Y54" s="71"/>
      <c r="Z54" s="81">
        <v>11802</v>
      </c>
      <c r="AA54" s="63"/>
      <c r="AB54" s="311">
        <f t="shared" si="4"/>
        <v>-7.5580410099983064</v>
      </c>
      <c r="AC54" s="17"/>
      <c r="AE54" s="72"/>
      <c r="AF54" s="72"/>
      <c r="AG54" s="72"/>
    </row>
    <row r="55" spans="1:33" s="96" customFormat="1" x14ac:dyDescent="0.25">
      <c r="A55" s="84" t="s">
        <v>57</v>
      </c>
      <c r="B55" s="69"/>
      <c r="C55" s="84"/>
      <c r="D55" s="67"/>
      <c r="E55" s="85">
        <v>14796</v>
      </c>
      <c r="F55" s="70"/>
      <c r="G55" s="86">
        <v>13492</v>
      </c>
      <c r="H55" s="70"/>
      <c r="I55" s="85">
        <v>20324</v>
      </c>
      <c r="J55" s="70"/>
      <c r="K55" s="86">
        <v>19874</v>
      </c>
      <c r="L55" s="70"/>
      <c r="M55" s="85">
        <v>12736</v>
      </c>
      <c r="N55" s="70"/>
      <c r="O55" s="86">
        <v>16492</v>
      </c>
      <c r="P55" s="70"/>
      <c r="Q55" s="85">
        <v>10368</v>
      </c>
      <c r="R55" s="70"/>
      <c r="S55" s="86">
        <v>11704</v>
      </c>
      <c r="T55" s="70"/>
      <c r="U55" s="280">
        <v>-11.4</v>
      </c>
      <c r="V55" s="70"/>
      <c r="W55" s="88"/>
      <c r="X55" s="85">
        <v>58224</v>
      </c>
      <c r="Y55" s="70"/>
      <c r="Z55" s="85">
        <v>61562</v>
      </c>
      <c r="AA55" s="30"/>
      <c r="AB55" s="425">
        <f t="shared" si="4"/>
        <v>-5.422176017673241</v>
      </c>
      <c r="AC55" s="17"/>
      <c r="AE55" s="72"/>
      <c r="AF55" s="72"/>
      <c r="AG55" s="72"/>
    </row>
    <row r="56" spans="1:33" x14ac:dyDescent="0.25">
      <c r="A56" s="73"/>
      <c r="B56" s="73"/>
      <c r="C56" s="73"/>
      <c r="D56" s="73"/>
      <c r="E56" s="74"/>
      <c r="F56" s="73"/>
      <c r="G56" s="74"/>
      <c r="H56" s="74"/>
      <c r="I56" s="74"/>
      <c r="J56" s="73"/>
      <c r="K56" s="103"/>
      <c r="L56" s="74"/>
      <c r="M56" s="103"/>
      <c r="N56" s="73"/>
      <c r="O56" s="103"/>
      <c r="P56" s="74"/>
      <c r="Q56" s="103"/>
      <c r="R56" s="73"/>
      <c r="S56" s="103"/>
      <c r="T56" s="73"/>
      <c r="U56" s="103"/>
      <c r="V56" s="74"/>
      <c r="W56" s="113"/>
      <c r="X56" s="90"/>
      <c r="Y56" s="91"/>
      <c r="Z56" s="90"/>
      <c r="AA56" s="91"/>
      <c r="AB56" s="90"/>
      <c r="AC56" s="92"/>
    </row>
  </sheetData>
  <conditionalFormatting sqref="L40 L56 H40 H56">
    <cfRule type="cellIs" dxfId="45" priority="80" operator="notEqual">
      <formula>0</formula>
    </cfRule>
  </conditionalFormatting>
  <conditionalFormatting sqref="H56 A56:D56">
    <cfRule type="cellIs" dxfId="44" priority="58" operator="notEqual">
      <formula>0</formula>
    </cfRule>
  </conditionalFormatting>
  <conditionalFormatting sqref="E40">
    <cfRule type="cellIs" dxfId="43" priority="63" operator="notEqual">
      <formula>0</formula>
    </cfRule>
  </conditionalFormatting>
  <conditionalFormatting sqref="G40">
    <cfRule type="cellIs" dxfId="42" priority="61" operator="notEqual">
      <formula>0</formula>
    </cfRule>
  </conditionalFormatting>
  <conditionalFormatting sqref="I40">
    <cfRule type="cellIs" dxfId="41" priority="60" operator="notEqual">
      <formula>0</formula>
    </cfRule>
  </conditionalFormatting>
  <conditionalFormatting sqref="K40">
    <cfRule type="cellIs" dxfId="40" priority="59" operator="notEqual">
      <formula>0</formula>
    </cfRule>
  </conditionalFormatting>
  <conditionalFormatting sqref="E56:G56">
    <cfRule type="cellIs" dxfId="39" priority="50" operator="notEqual">
      <formula>0</formula>
    </cfRule>
  </conditionalFormatting>
  <conditionalFormatting sqref="E56:G56">
    <cfRule type="cellIs" dxfId="38" priority="49" operator="notEqual">
      <formula>0</formula>
    </cfRule>
  </conditionalFormatting>
  <conditionalFormatting sqref="I56:K56">
    <cfRule type="cellIs" dxfId="37" priority="47" operator="notEqual">
      <formula>0</formula>
    </cfRule>
  </conditionalFormatting>
  <conditionalFormatting sqref="I56:K56">
    <cfRule type="cellIs" dxfId="36" priority="46" operator="notEqual">
      <formula>0</formula>
    </cfRule>
  </conditionalFormatting>
  <conditionalFormatting sqref="W40 W56">
    <cfRule type="cellIs" dxfId="35" priority="43" operator="notEqual">
      <formula>0</formula>
    </cfRule>
  </conditionalFormatting>
  <conditionalFormatting sqref="X40">
    <cfRule type="cellIs" dxfId="34" priority="42" operator="notEqual">
      <formula>0</formula>
    </cfRule>
  </conditionalFormatting>
  <conditionalFormatting sqref="X56:Z56">
    <cfRule type="cellIs" dxfId="33" priority="40" operator="notEqual">
      <formula>0</formula>
    </cfRule>
  </conditionalFormatting>
  <conditionalFormatting sqref="X56:Z56">
    <cfRule type="cellIs" dxfId="32" priority="41" operator="notEqual">
      <formula>0</formula>
    </cfRule>
  </conditionalFormatting>
  <conditionalFormatting sqref="AB56">
    <cfRule type="cellIs" dxfId="31" priority="39" operator="notEqual">
      <formula>0</formula>
    </cfRule>
  </conditionalFormatting>
  <conditionalFormatting sqref="AA56">
    <cfRule type="cellIs" dxfId="30" priority="38" operator="notEqual">
      <formula>0</formula>
    </cfRule>
  </conditionalFormatting>
  <conditionalFormatting sqref="M40">
    <cfRule type="cellIs" dxfId="29" priority="36" operator="notEqual">
      <formula>0</formula>
    </cfRule>
  </conditionalFormatting>
  <conditionalFormatting sqref="M56">
    <cfRule type="cellIs" dxfId="28" priority="35" operator="notEqual">
      <formula>0</formula>
    </cfRule>
  </conditionalFormatting>
  <conditionalFormatting sqref="M56">
    <cfRule type="cellIs" dxfId="27" priority="34" operator="notEqual">
      <formula>0</formula>
    </cfRule>
  </conditionalFormatting>
  <conditionalFormatting sqref="O40">
    <cfRule type="cellIs" dxfId="26" priority="33" operator="notEqual">
      <formula>0</formula>
    </cfRule>
  </conditionalFormatting>
  <conditionalFormatting sqref="N56">
    <cfRule type="cellIs" dxfId="25" priority="30" operator="notEqual">
      <formula>0</formula>
    </cfRule>
  </conditionalFormatting>
  <conditionalFormatting sqref="N56">
    <cfRule type="cellIs" dxfId="24" priority="29" operator="notEqual">
      <formula>0</formula>
    </cfRule>
  </conditionalFormatting>
  <conditionalFormatting sqref="Q40">
    <cfRule type="cellIs" dxfId="23" priority="25" operator="notEqual">
      <formula>0</formula>
    </cfRule>
  </conditionalFormatting>
  <conditionalFormatting sqref="P40 P56">
    <cfRule type="cellIs" dxfId="22" priority="23" operator="notEqual">
      <formula>0</formula>
    </cfRule>
  </conditionalFormatting>
  <conditionalFormatting sqref="R56">
    <cfRule type="cellIs" dxfId="21" priority="22" operator="notEqual">
      <formula>0</formula>
    </cfRule>
  </conditionalFormatting>
  <conditionalFormatting sqref="R56">
    <cfRule type="cellIs" dxfId="20" priority="21" operator="notEqual">
      <formula>0</formula>
    </cfRule>
  </conditionalFormatting>
  <conditionalFormatting sqref="T56">
    <cfRule type="cellIs" dxfId="19" priority="20" operator="notEqual">
      <formula>0</formula>
    </cfRule>
  </conditionalFormatting>
  <conditionalFormatting sqref="T56">
    <cfRule type="cellIs" dxfId="18" priority="19" operator="notEqual">
      <formula>0</formula>
    </cfRule>
  </conditionalFormatting>
  <conditionalFormatting sqref="V40 V56">
    <cfRule type="cellIs" dxfId="17" priority="18" operator="notEqual">
      <formula>0</formula>
    </cfRule>
  </conditionalFormatting>
  <conditionalFormatting sqref="S40">
    <cfRule type="cellIs" dxfId="16" priority="17" operator="notEqual">
      <formula>0</formula>
    </cfRule>
  </conditionalFormatting>
  <conditionalFormatting sqref="Z40">
    <cfRule type="cellIs" dxfId="15" priority="16" operator="notEqual">
      <formula>0</formula>
    </cfRule>
  </conditionalFormatting>
  <conditionalFormatting sqref="E40">
    <cfRule type="cellIs" dxfId="14" priority="15" operator="notEqual">
      <formula>0</formula>
    </cfRule>
  </conditionalFormatting>
  <conditionalFormatting sqref="G40">
    <cfRule type="cellIs" dxfId="13" priority="14" operator="notEqual">
      <formula>0</formula>
    </cfRule>
  </conditionalFormatting>
  <conditionalFormatting sqref="E56:G56">
    <cfRule type="cellIs" dxfId="12" priority="13" operator="notEqual">
      <formula>0</formula>
    </cfRule>
  </conditionalFormatting>
  <conditionalFormatting sqref="E56:G56">
    <cfRule type="cellIs" dxfId="11" priority="12" operator="notEqual">
      <formula>0</formula>
    </cfRule>
  </conditionalFormatting>
  <conditionalFormatting sqref="I40">
    <cfRule type="cellIs" dxfId="10" priority="11" operator="notEqual">
      <formula>0</formula>
    </cfRule>
  </conditionalFormatting>
  <conditionalFormatting sqref="I56">
    <cfRule type="cellIs" dxfId="9" priority="10" operator="notEqual">
      <formula>0</formula>
    </cfRule>
  </conditionalFormatting>
  <conditionalFormatting sqref="I56">
    <cfRule type="cellIs" dxfId="8" priority="9" operator="notEqual">
      <formula>0</formula>
    </cfRule>
  </conditionalFormatting>
  <conditionalFormatting sqref="K40">
    <cfRule type="cellIs" dxfId="7" priority="8" operator="notEqual">
      <formula>0</formula>
    </cfRule>
  </conditionalFormatting>
  <conditionalFormatting sqref="J56">
    <cfRule type="cellIs" dxfId="6" priority="7" operator="notEqual">
      <formula>0</formula>
    </cfRule>
  </conditionalFormatting>
  <conditionalFormatting sqref="J56">
    <cfRule type="cellIs" dxfId="5" priority="6" operator="notEqual">
      <formula>0</formula>
    </cfRule>
  </conditionalFormatting>
  <conditionalFormatting sqref="M40">
    <cfRule type="cellIs" dxfId="4" priority="5" operator="notEqual">
      <formula>0</formula>
    </cfRule>
  </conditionalFormatting>
  <conditionalFormatting sqref="L40 L56">
    <cfRule type="cellIs" dxfId="3" priority="4" operator="notEqual">
      <formula>0</formula>
    </cfRule>
  </conditionalFormatting>
  <conditionalFormatting sqref="N56">
    <cfRule type="cellIs" dxfId="2" priority="3" operator="notEqual">
      <formula>0</formula>
    </cfRule>
  </conditionalFormatting>
  <conditionalFormatting sqref="N56">
    <cfRule type="cellIs" dxfId="1" priority="2" operator="notEqual">
      <formula>0</formula>
    </cfRule>
  </conditionalFormatting>
  <conditionalFormatting sqref="O40">
    <cfRule type="cellIs" dxfId="0" priority="1" operator="notEqual">
      <formula>0</formula>
    </cfRule>
  </conditionalFormatting>
  <pageMargins left="0.31496062992125984" right="0.11811023622047245" top="0.15748031496062992" bottom="0.15748031496062992" header="0.31496062992125984" footer="0.31496062992125984"/>
  <pageSetup scale="51"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0"/>
  <sheetViews>
    <sheetView showGridLines="0" zoomScale="75" zoomScaleNormal="75" zoomScaleSheetLayoutView="80" workbookViewId="0">
      <selection activeCell="E1" sqref="E1"/>
    </sheetView>
  </sheetViews>
  <sheetFormatPr baseColWidth="10" defaultColWidth="11.5703125" defaultRowHeight="15" x14ac:dyDescent="0.25"/>
  <cols>
    <col min="1" max="1" width="40.5703125" style="11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2.5703125" style="173" customWidth="1"/>
    <col min="12" max="12" width="1.5703125" customWidth="1"/>
    <col min="13" max="13" width="12.5703125" style="173" customWidth="1"/>
    <col min="14" max="14" width="5.5703125" customWidth="1"/>
    <col min="15" max="15" width="12.5703125" style="173" customWidth="1"/>
    <col min="16" max="16" width="1.5703125" customWidth="1"/>
    <col min="17" max="17" width="12.5703125" style="173" customWidth="1"/>
    <col min="18" max="18" width="1.5703125" customWidth="1"/>
    <col min="19" max="19" width="12.5703125" style="173"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style="173" customWidth="1"/>
    <col min="27" max="27" width="1.5703125" customWidth="1"/>
  </cols>
  <sheetData>
    <row r="1" spans="1:27" x14ac:dyDescent="0.25">
      <c r="A1" s="380" t="s">
        <v>130</v>
      </c>
      <c r="B1" s="14"/>
      <c r="G1" s="14"/>
      <c r="H1" s="14"/>
      <c r="I1" s="15"/>
      <c r="L1" s="14"/>
      <c r="P1" s="14"/>
      <c r="R1" s="14"/>
      <c r="V1" s="14"/>
      <c r="W1" s="14"/>
      <c r="X1" s="15"/>
    </row>
    <row r="2" spans="1:27" x14ac:dyDescent="0.25">
      <c r="A2" s="31"/>
      <c r="B2" s="15"/>
      <c r="G2" s="15"/>
      <c r="H2" s="15"/>
      <c r="I2" s="15"/>
      <c r="L2" s="15"/>
      <c r="P2" s="15"/>
      <c r="R2" s="15"/>
      <c r="V2" s="15"/>
      <c r="W2" s="15"/>
      <c r="X2" s="15"/>
    </row>
    <row r="3" spans="1:27" x14ac:dyDescent="0.25">
      <c r="A3" s="31"/>
      <c r="B3" s="15"/>
      <c r="G3" s="15"/>
      <c r="H3" s="15"/>
      <c r="I3" s="15"/>
      <c r="L3" s="15"/>
      <c r="P3" s="15"/>
      <c r="R3" s="15"/>
      <c r="V3" s="15"/>
      <c r="W3" s="15"/>
      <c r="X3" s="15"/>
    </row>
    <row r="4" spans="1:27" ht="15.75" thickBot="1" x14ac:dyDescent="0.3">
      <c r="A4" s="161" t="s">
        <v>22</v>
      </c>
      <c r="B4" s="15"/>
      <c r="C4" s="36" t="s">
        <v>13</v>
      </c>
      <c r="D4" s="16"/>
      <c r="E4" s="37" t="s">
        <v>14</v>
      </c>
      <c r="G4" s="36" t="s">
        <v>15</v>
      </c>
      <c r="H4" s="16"/>
      <c r="I4" s="37" t="s">
        <v>16</v>
      </c>
      <c r="K4" s="36" t="s">
        <v>17</v>
      </c>
      <c r="L4" s="16"/>
      <c r="M4" s="37" t="s">
        <v>18</v>
      </c>
      <c r="O4" s="36" t="s">
        <v>362</v>
      </c>
      <c r="P4" s="16"/>
      <c r="Q4" s="37" t="s">
        <v>12</v>
      </c>
      <c r="R4" s="16"/>
      <c r="S4" s="37" t="s">
        <v>19</v>
      </c>
      <c r="U4" s="163"/>
      <c r="V4" s="55" t="s">
        <v>363</v>
      </c>
      <c r="W4" s="55"/>
      <c r="X4" s="272" t="s">
        <v>335</v>
      </c>
      <c r="Y4" s="55"/>
      <c r="Z4" s="273" t="s">
        <v>19</v>
      </c>
      <c r="AA4" s="233"/>
    </row>
    <row r="5" spans="1:27" x14ac:dyDescent="0.25">
      <c r="A5" s="31"/>
      <c r="B5" s="15"/>
      <c r="C5" s="172"/>
      <c r="D5" s="172"/>
      <c r="E5" s="172"/>
      <c r="F5" s="173"/>
      <c r="G5" s="172"/>
      <c r="H5" s="172"/>
      <c r="I5" s="172"/>
      <c r="J5" s="173"/>
      <c r="K5" s="172"/>
      <c r="L5" s="172"/>
      <c r="M5" s="172"/>
      <c r="N5" s="173"/>
      <c r="O5" s="172"/>
      <c r="P5" s="172"/>
      <c r="Q5" s="172"/>
      <c r="R5" s="172"/>
      <c r="T5" s="173"/>
      <c r="U5" s="274"/>
      <c r="V5" s="172"/>
      <c r="W5" s="172"/>
      <c r="X5" s="172"/>
      <c r="Y5" s="172"/>
      <c r="AA5" s="275"/>
    </row>
    <row r="6" spans="1:27" x14ac:dyDescent="0.25">
      <c r="A6" s="162" t="s">
        <v>21</v>
      </c>
      <c r="B6" s="15"/>
      <c r="C6" s="441">
        <v>16883</v>
      </c>
      <c r="D6" s="442"/>
      <c r="E6" s="441">
        <v>14282</v>
      </c>
      <c r="F6" s="443"/>
      <c r="G6" s="441">
        <v>17286</v>
      </c>
      <c r="H6" s="442"/>
      <c r="I6" s="441">
        <v>15588</v>
      </c>
      <c r="J6" s="443"/>
      <c r="K6" s="441">
        <v>16221</v>
      </c>
      <c r="L6" s="442"/>
      <c r="M6" s="441">
        <v>14691</v>
      </c>
      <c r="N6" s="443"/>
      <c r="O6" s="441">
        <v>19475</v>
      </c>
      <c r="P6" s="442"/>
      <c r="Q6" s="441">
        <v>17192</v>
      </c>
      <c r="R6" s="212"/>
      <c r="S6" s="239">
        <v>13.3</v>
      </c>
      <c r="T6" s="173"/>
      <c r="U6" s="274"/>
      <c r="V6" s="441">
        <v>69865</v>
      </c>
      <c r="W6" s="447"/>
      <c r="X6" s="441">
        <v>61753</v>
      </c>
      <c r="Z6" s="337">
        <v>13.1</v>
      </c>
      <c r="AA6" s="275"/>
    </row>
    <row r="7" spans="1:27" x14ac:dyDescent="0.25">
      <c r="A7" s="164" t="s">
        <v>131</v>
      </c>
      <c r="B7" s="15"/>
      <c r="C7" s="440">
        <v>-13756</v>
      </c>
      <c r="D7" s="442"/>
      <c r="E7" s="440">
        <v>-11655</v>
      </c>
      <c r="F7" s="443"/>
      <c r="G7" s="440">
        <v>-14379</v>
      </c>
      <c r="H7" s="442"/>
      <c r="I7" s="440">
        <v>-12598</v>
      </c>
      <c r="J7" s="443"/>
      <c r="K7" s="440">
        <v>-14172</v>
      </c>
      <c r="L7" s="442"/>
      <c r="M7" s="440">
        <v>-12593</v>
      </c>
      <c r="N7" s="443"/>
      <c r="O7" s="440">
        <v>-16268</v>
      </c>
      <c r="P7" s="442"/>
      <c r="Q7" s="440">
        <v>-15391</v>
      </c>
      <c r="R7" s="224"/>
      <c r="S7" s="240">
        <v>5.7</v>
      </c>
      <c r="T7" s="173"/>
      <c r="U7" s="274"/>
      <c r="V7" s="440">
        <v>-58576</v>
      </c>
      <c r="W7" s="448"/>
      <c r="X7" s="440">
        <v>-52237</v>
      </c>
      <c r="Y7" s="430"/>
      <c r="Z7" s="355">
        <v>12.1</v>
      </c>
      <c r="AA7" s="275"/>
    </row>
    <row r="8" spans="1:27" x14ac:dyDescent="0.25">
      <c r="A8" s="165" t="s">
        <v>132</v>
      </c>
      <c r="B8" s="15"/>
      <c r="C8" s="444">
        <v>3127</v>
      </c>
      <c r="D8" s="442"/>
      <c r="E8" s="445">
        <v>2626</v>
      </c>
      <c r="F8" s="443"/>
      <c r="G8" s="444">
        <v>2907</v>
      </c>
      <c r="H8" s="442"/>
      <c r="I8" s="445">
        <v>2990</v>
      </c>
      <c r="J8" s="443"/>
      <c r="K8" s="444">
        <v>2049</v>
      </c>
      <c r="L8" s="442"/>
      <c r="M8" s="445">
        <v>2098</v>
      </c>
      <c r="N8" s="443"/>
      <c r="O8" s="444">
        <v>3207</v>
      </c>
      <c r="P8" s="442"/>
      <c r="Q8" s="445">
        <v>1801</v>
      </c>
      <c r="R8" s="224"/>
      <c r="S8" s="241">
        <v>78</v>
      </c>
      <c r="T8" s="173"/>
      <c r="U8" s="274"/>
      <c r="V8" s="444">
        <v>11289</v>
      </c>
      <c r="W8" s="442"/>
      <c r="X8" s="445">
        <v>9516</v>
      </c>
      <c r="Y8" s="212"/>
      <c r="Z8" s="357">
        <v>18.600000000000001</v>
      </c>
      <c r="AA8" s="275"/>
    </row>
    <row r="9" spans="1:27" x14ac:dyDescent="0.25">
      <c r="A9" s="51" t="s">
        <v>133</v>
      </c>
      <c r="B9" s="15"/>
      <c r="C9" s="213">
        <v>18.5</v>
      </c>
      <c r="D9" s="212"/>
      <c r="E9" s="213">
        <v>18.399999999999999</v>
      </c>
      <c r="F9" s="173"/>
      <c r="G9" s="213">
        <v>16.8</v>
      </c>
      <c r="H9" s="212"/>
      <c r="I9" s="213">
        <v>19.181425568352171</v>
      </c>
      <c r="J9" s="173"/>
      <c r="K9" s="213">
        <v>12.6</v>
      </c>
      <c r="L9" s="212"/>
      <c r="M9" s="213">
        <v>14.3</v>
      </c>
      <c r="N9" s="173"/>
      <c r="O9" s="213">
        <v>16.5</v>
      </c>
      <c r="P9" s="212"/>
      <c r="Q9" s="213">
        <v>10.5</v>
      </c>
      <c r="R9" s="224"/>
      <c r="S9" s="414" t="s">
        <v>401</v>
      </c>
      <c r="T9" s="173"/>
      <c r="U9" s="274"/>
      <c r="V9" s="213">
        <v>16.2</v>
      </c>
      <c r="W9" s="212"/>
      <c r="X9" s="354">
        <v>15.4</v>
      </c>
      <c r="Y9" s="212"/>
      <c r="Z9" s="414" t="s">
        <v>400</v>
      </c>
      <c r="AA9" s="275"/>
    </row>
    <row r="10" spans="1:27" x14ac:dyDescent="0.25">
      <c r="A10" s="31"/>
      <c r="B10" s="15"/>
      <c r="C10" s="215"/>
      <c r="D10" s="212"/>
      <c r="E10" s="215"/>
      <c r="F10" s="173"/>
      <c r="G10" s="215"/>
      <c r="H10" s="212"/>
      <c r="I10" s="215"/>
      <c r="J10" s="173"/>
      <c r="K10" s="215"/>
      <c r="L10" s="212"/>
      <c r="M10" s="215"/>
      <c r="N10" s="173"/>
      <c r="O10" s="215"/>
      <c r="P10" s="212"/>
      <c r="Q10" s="215"/>
      <c r="R10" s="224"/>
      <c r="S10" s="211"/>
      <c r="T10" s="173"/>
      <c r="U10" s="274"/>
      <c r="V10" s="215"/>
      <c r="W10" s="212"/>
      <c r="X10" s="215"/>
      <c r="Y10" s="212"/>
      <c r="Z10" s="337"/>
      <c r="AA10" s="275"/>
    </row>
    <row r="11" spans="1:27" x14ac:dyDescent="0.25">
      <c r="A11" s="162" t="s">
        <v>134</v>
      </c>
      <c r="B11" s="15"/>
      <c r="C11" s="441">
        <v>-685</v>
      </c>
      <c r="D11" s="442"/>
      <c r="E11" s="441">
        <v>-651</v>
      </c>
      <c r="F11" s="443"/>
      <c r="G11" s="441">
        <v>-760</v>
      </c>
      <c r="H11" s="442"/>
      <c r="I11" s="441">
        <v>-778</v>
      </c>
      <c r="J11" s="443"/>
      <c r="K11" s="441">
        <v>-883</v>
      </c>
      <c r="L11" s="442"/>
      <c r="M11" s="441">
        <v>-775</v>
      </c>
      <c r="N11" s="443"/>
      <c r="O11" s="441">
        <v>-1049</v>
      </c>
      <c r="P11" s="442"/>
      <c r="Q11" s="441">
        <v>-980</v>
      </c>
      <c r="R11" s="224"/>
      <c r="S11" s="243">
        <v>7</v>
      </c>
      <c r="T11" s="173"/>
      <c r="U11" s="274"/>
      <c r="V11" s="441">
        <v>-3377</v>
      </c>
      <c r="W11" s="442"/>
      <c r="X11" s="441">
        <v>-3184</v>
      </c>
      <c r="Y11" s="212"/>
      <c r="Z11" s="337">
        <v>6.1</v>
      </c>
      <c r="AA11" s="275"/>
    </row>
    <row r="12" spans="1:27" x14ac:dyDescent="0.25">
      <c r="A12" s="162" t="s">
        <v>135</v>
      </c>
      <c r="B12" s="15"/>
      <c r="C12" s="441">
        <v>-187</v>
      </c>
      <c r="D12" s="442"/>
      <c r="E12" s="441">
        <v>-183</v>
      </c>
      <c r="F12" s="443"/>
      <c r="G12" s="441">
        <v>-226</v>
      </c>
      <c r="H12" s="442"/>
      <c r="I12" s="441">
        <v>-193</v>
      </c>
      <c r="J12" s="443"/>
      <c r="K12" s="441">
        <v>-179</v>
      </c>
      <c r="L12" s="442"/>
      <c r="M12" s="441">
        <v>-193</v>
      </c>
      <c r="N12" s="443"/>
      <c r="O12" s="441">
        <v>-180</v>
      </c>
      <c r="P12" s="442"/>
      <c r="Q12" s="441">
        <v>-190</v>
      </c>
      <c r="R12" s="224"/>
      <c r="S12" s="243">
        <v>-5.3</v>
      </c>
      <c r="T12" s="173"/>
      <c r="U12" s="274"/>
      <c r="V12" s="441">
        <v>-771</v>
      </c>
      <c r="W12" s="442"/>
      <c r="X12" s="441">
        <v>-759</v>
      </c>
      <c r="Y12" s="212"/>
      <c r="Z12" s="337">
        <v>1.7</v>
      </c>
      <c r="AA12" s="275"/>
    </row>
    <row r="13" spans="1:27" x14ac:dyDescent="0.25">
      <c r="A13" s="162" t="s">
        <v>136</v>
      </c>
      <c r="B13" s="15"/>
      <c r="C13" s="441">
        <v>684</v>
      </c>
      <c r="D13" s="442"/>
      <c r="E13" s="441">
        <v>2560</v>
      </c>
      <c r="F13" s="443"/>
      <c r="G13" s="441">
        <v>665</v>
      </c>
      <c r="H13" s="442"/>
      <c r="I13" s="441">
        <v>157</v>
      </c>
      <c r="J13" s="443"/>
      <c r="K13" s="441">
        <v>618</v>
      </c>
      <c r="L13" s="442"/>
      <c r="M13" s="441">
        <v>968</v>
      </c>
      <c r="N13" s="443"/>
      <c r="O13" s="441">
        <v>1086</v>
      </c>
      <c r="P13" s="442"/>
      <c r="Q13" s="441">
        <v>1106</v>
      </c>
      <c r="R13" s="224"/>
      <c r="S13" s="243">
        <v>-1.8</v>
      </c>
      <c r="T13" s="173"/>
      <c r="U13" s="274"/>
      <c r="V13" s="441">
        <v>3052</v>
      </c>
      <c r="W13" s="442"/>
      <c r="X13" s="441">
        <v>4791</v>
      </c>
      <c r="Y13" s="212"/>
      <c r="Z13" s="82">
        <v>-36.299999999999997</v>
      </c>
      <c r="AA13" s="275"/>
    </row>
    <row r="14" spans="1:27" x14ac:dyDescent="0.25">
      <c r="A14" s="162" t="s">
        <v>137</v>
      </c>
      <c r="B14" s="15"/>
      <c r="C14" s="441">
        <v>-1123</v>
      </c>
      <c r="D14" s="442"/>
      <c r="E14" s="441">
        <v>-885</v>
      </c>
      <c r="F14" s="443"/>
      <c r="G14" s="441">
        <v>-985</v>
      </c>
      <c r="H14" s="442"/>
      <c r="I14" s="441">
        <v>-711</v>
      </c>
      <c r="J14" s="443"/>
      <c r="K14" s="441">
        <v>-427</v>
      </c>
      <c r="L14" s="442"/>
      <c r="M14" s="441">
        <v>-782</v>
      </c>
      <c r="N14" s="443"/>
      <c r="O14" s="441">
        <v>-1378</v>
      </c>
      <c r="P14" s="442"/>
      <c r="Q14" s="441">
        <v>-437</v>
      </c>
      <c r="R14" s="224"/>
      <c r="S14" s="243" t="s">
        <v>78</v>
      </c>
      <c r="T14" s="173"/>
      <c r="U14" s="274"/>
      <c r="V14" s="441">
        <v>-3913</v>
      </c>
      <c r="W14" s="442"/>
      <c r="X14" s="441">
        <v>-2814</v>
      </c>
      <c r="Y14" s="212"/>
      <c r="Z14" s="355">
        <v>39</v>
      </c>
      <c r="AA14" s="275"/>
    </row>
    <row r="15" spans="1:27" x14ac:dyDescent="0.25">
      <c r="A15" s="165" t="s">
        <v>23</v>
      </c>
      <c r="B15" s="15"/>
      <c r="C15" s="444">
        <v>1816</v>
      </c>
      <c r="D15" s="442"/>
      <c r="E15" s="445">
        <v>3468</v>
      </c>
      <c r="F15" s="443"/>
      <c r="G15" s="444">
        <v>1601</v>
      </c>
      <c r="H15" s="442"/>
      <c r="I15" s="445">
        <v>1465</v>
      </c>
      <c r="J15" s="443"/>
      <c r="K15" s="444">
        <v>1178</v>
      </c>
      <c r="L15" s="442"/>
      <c r="M15" s="445">
        <v>1317</v>
      </c>
      <c r="N15" s="443"/>
      <c r="O15" s="444">
        <v>1686</v>
      </c>
      <c r="P15" s="442"/>
      <c r="Q15" s="445">
        <v>1301</v>
      </c>
      <c r="R15" s="224"/>
      <c r="S15" s="241">
        <v>29.6</v>
      </c>
      <c r="T15" s="173"/>
      <c r="U15" s="274"/>
      <c r="V15" s="444">
        <v>6280</v>
      </c>
      <c r="W15" s="448" t="s">
        <v>388</v>
      </c>
      <c r="X15" s="445">
        <v>7550</v>
      </c>
      <c r="Y15" s="430" t="s">
        <v>388</v>
      </c>
      <c r="Z15" s="438">
        <v>-16.8</v>
      </c>
      <c r="AA15" s="275"/>
    </row>
    <row r="16" spans="1:27" x14ac:dyDescent="0.25">
      <c r="A16" s="51" t="s">
        <v>139</v>
      </c>
      <c r="B16" s="15"/>
      <c r="C16" s="213">
        <v>10.8</v>
      </c>
      <c r="D16" s="212"/>
      <c r="E16" s="213">
        <v>24.3</v>
      </c>
      <c r="F16" s="173"/>
      <c r="G16" s="213">
        <v>9.3000000000000007</v>
      </c>
      <c r="H16" s="212"/>
      <c r="I16" s="213">
        <v>9.4</v>
      </c>
      <c r="J16" s="173"/>
      <c r="K16" s="213">
        <v>7.3</v>
      </c>
      <c r="L16" s="212"/>
      <c r="M16" s="213">
        <v>9</v>
      </c>
      <c r="N16" s="173"/>
      <c r="O16" s="213">
        <v>8.6999999999999993</v>
      </c>
      <c r="P16" s="212"/>
      <c r="Q16" s="213">
        <v>7.6</v>
      </c>
      <c r="R16" s="224"/>
      <c r="S16" s="414" t="s">
        <v>398</v>
      </c>
      <c r="T16" s="173"/>
      <c r="U16" s="274"/>
      <c r="V16" s="213">
        <v>9</v>
      </c>
      <c r="W16" s="212"/>
      <c r="X16" s="354">
        <v>12.2</v>
      </c>
      <c r="Y16" s="212"/>
      <c r="Z16" s="414" t="s">
        <v>396</v>
      </c>
      <c r="AA16" s="275"/>
    </row>
    <row r="17" spans="1:27" x14ac:dyDescent="0.25">
      <c r="A17" s="31"/>
      <c r="B17" s="15"/>
      <c r="C17" s="216"/>
      <c r="D17" s="173"/>
      <c r="E17" s="216"/>
      <c r="F17" s="173"/>
      <c r="G17" s="216"/>
      <c r="H17" s="173"/>
      <c r="I17" s="216"/>
      <c r="J17" s="173"/>
      <c r="K17" s="216"/>
      <c r="L17" s="173"/>
      <c r="M17" s="216"/>
      <c r="N17" s="173"/>
      <c r="O17" s="216"/>
      <c r="P17" s="173"/>
      <c r="Q17" s="216"/>
      <c r="R17" s="506"/>
      <c r="S17" s="211"/>
      <c r="T17" s="173"/>
      <c r="U17" s="274"/>
      <c r="V17" s="216"/>
      <c r="W17" s="173"/>
      <c r="X17" s="216"/>
      <c r="Y17" s="173"/>
      <c r="Z17" s="337"/>
      <c r="AA17" s="275"/>
    </row>
    <row r="18" spans="1:27" ht="26.25" x14ac:dyDescent="0.25">
      <c r="A18" s="162" t="s">
        <v>140</v>
      </c>
      <c r="B18" s="15"/>
      <c r="C18" s="441">
        <v>100</v>
      </c>
      <c r="D18" s="442"/>
      <c r="E18" s="441">
        <v>97</v>
      </c>
      <c r="F18" s="443"/>
      <c r="G18" s="441">
        <v>-3</v>
      </c>
      <c r="H18" s="442"/>
      <c r="I18" s="441">
        <v>79</v>
      </c>
      <c r="J18" s="443"/>
      <c r="K18" s="441">
        <v>105</v>
      </c>
      <c r="L18" s="442"/>
      <c r="M18" s="441">
        <v>126</v>
      </c>
      <c r="N18" s="443"/>
      <c r="O18" s="441">
        <v>-28</v>
      </c>
      <c r="P18" s="442"/>
      <c r="Q18" s="441">
        <v>-32</v>
      </c>
      <c r="R18" s="224"/>
      <c r="S18" s="243">
        <v>-9.9</v>
      </c>
      <c r="T18" s="173"/>
      <c r="U18" s="274"/>
      <c r="V18" s="441">
        <v>173</v>
      </c>
      <c r="W18" s="442"/>
      <c r="X18" s="441">
        <v>271</v>
      </c>
      <c r="Y18" s="212"/>
      <c r="Z18" s="82">
        <v>-36.200000000000003</v>
      </c>
      <c r="AA18" s="275"/>
    </row>
    <row r="19" spans="1:27" x14ac:dyDescent="0.25">
      <c r="A19" s="162" t="s">
        <v>141</v>
      </c>
      <c r="B19" s="15"/>
      <c r="C19" s="441">
        <v>255</v>
      </c>
      <c r="D19" s="442"/>
      <c r="E19" s="441">
        <v>240</v>
      </c>
      <c r="F19" s="443"/>
      <c r="G19" s="441">
        <v>133</v>
      </c>
      <c r="H19" s="442"/>
      <c r="I19" s="441">
        <v>292</v>
      </c>
      <c r="J19" s="443"/>
      <c r="K19" s="441">
        <v>112</v>
      </c>
      <c r="L19" s="442"/>
      <c r="M19" s="441">
        <v>209</v>
      </c>
      <c r="N19" s="443"/>
      <c r="O19" s="441">
        <v>-35</v>
      </c>
      <c r="P19" s="442"/>
      <c r="Q19" s="441">
        <v>-158</v>
      </c>
      <c r="R19" s="224"/>
      <c r="S19" s="243">
        <v>-77.5</v>
      </c>
      <c r="T19" s="173"/>
      <c r="U19" s="274"/>
      <c r="V19" s="441">
        <v>464</v>
      </c>
      <c r="W19" s="442"/>
      <c r="X19" s="441">
        <v>583</v>
      </c>
      <c r="Y19" s="212"/>
      <c r="Z19" s="82">
        <v>-20.3</v>
      </c>
      <c r="AA19" s="275"/>
    </row>
    <row r="20" spans="1:27" x14ac:dyDescent="0.25">
      <c r="A20" s="162" t="s">
        <v>142</v>
      </c>
      <c r="B20" s="15"/>
      <c r="C20" s="441">
        <v>189</v>
      </c>
      <c r="D20" s="442"/>
      <c r="E20" s="441">
        <v>94</v>
      </c>
      <c r="F20" s="443"/>
      <c r="G20" s="441">
        <v>207</v>
      </c>
      <c r="H20" s="442"/>
      <c r="I20" s="441">
        <v>-47</v>
      </c>
      <c r="J20" s="443"/>
      <c r="K20" s="441">
        <v>121</v>
      </c>
      <c r="L20" s="442"/>
      <c r="M20" s="441">
        <v>194</v>
      </c>
      <c r="N20" s="443"/>
      <c r="O20" s="441">
        <v>268</v>
      </c>
      <c r="P20" s="442"/>
      <c r="Q20" s="441">
        <v>428</v>
      </c>
      <c r="R20" s="224"/>
      <c r="S20" s="243">
        <v>-37.4</v>
      </c>
      <c r="T20" s="173"/>
      <c r="U20" s="274"/>
      <c r="V20" s="441">
        <v>785</v>
      </c>
      <c r="W20" s="442"/>
      <c r="X20" s="449">
        <v>668</v>
      </c>
      <c r="Y20" s="212"/>
      <c r="Z20" s="355">
        <v>17.5</v>
      </c>
      <c r="AA20" s="275"/>
    </row>
    <row r="21" spans="1:27" x14ac:dyDescent="0.25">
      <c r="A21" s="165" t="s">
        <v>143</v>
      </c>
      <c r="B21" s="15"/>
      <c r="C21" s="444">
        <v>544</v>
      </c>
      <c r="D21" s="442"/>
      <c r="E21" s="445">
        <v>430</v>
      </c>
      <c r="F21" s="443"/>
      <c r="G21" s="444">
        <v>337</v>
      </c>
      <c r="H21" s="442"/>
      <c r="I21" s="445">
        <v>324</v>
      </c>
      <c r="J21" s="443"/>
      <c r="K21" s="444">
        <v>338</v>
      </c>
      <c r="L21" s="442"/>
      <c r="M21" s="445">
        <v>529</v>
      </c>
      <c r="N21" s="443"/>
      <c r="O21" s="444">
        <v>204</v>
      </c>
      <c r="P21" s="442"/>
      <c r="Q21" s="445">
        <v>239</v>
      </c>
      <c r="R21" s="224"/>
      <c r="S21" s="241">
        <v>-14.5</v>
      </c>
      <c r="T21" s="173"/>
      <c r="U21" s="274"/>
      <c r="V21" s="444">
        <v>1423</v>
      </c>
      <c r="W21" s="442"/>
      <c r="X21" s="445">
        <v>1522</v>
      </c>
      <c r="Y21" s="212"/>
      <c r="Z21" s="438">
        <v>-6.5</v>
      </c>
      <c r="AA21" s="275"/>
    </row>
    <row r="22" spans="1:27" x14ac:dyDescent="0.25">
      <c r="A22" s="31"/>
      <c r="B22" s="15"/>
      <c r="C22" s="446"/>
      <c r="D22" s="443"/>
      <c r="E22" s="446"/>
      <c r="F22" s="443"/>
      <c r="G22" s="446"/>
      <c r="H22" s="443"/>
      <c r="I22" s="446"/>
      <c r="J22" s="443"/>
      <c r="K22" s="446"/>
      <c r="L22" s="443"/>
      <c r="M22" s="446"/>
      <c r="N22" s="443"/>
      <c r="O22" s="446"/>
      <c r="P22" s="443"/>
      <c r="Q22" s="446"/>
      <c r="R22" s="506"/>
      <c r="S22" s="211"/>
      <c r="T22" s="173"/>
      <c r="U22" s="274"/>
      <c r="V22" s="216"/>
      <c r="W22" s="173"/>
      <c r="X22" s="216"/>
      <c r="Y22" s="173"/>
      <c r="Z22" s="356"/>
      <c r="AA22" s="275"/>
    </row>
    <row r="23" spans="1:27" x14ac:dyDescent="0.25">
      <c r="A23" s="165" t="s">
        <v>144</v>
      </c>
      <c r="B23" s="15"/>
      <c r="C23" s="444">
        <v>2359</v>
      </c>
      <c r="D23" s="442"/>
      <c r="E23" s="445">
        <v>3898</v>
      </c>
      <c r="F23" s="443"/>
      <c r="G23" s="444">
        <v>1938</v>
      </c>
      <c r="H23" s="442"/>
      <c r="I23" s="445">
        <v>1789</v>
      </c>
      <c r="J23" s="443"/>
      <c r="K23" s="444">
        <v>1516</v>
      </c>
      <c r="L23" s="442"/>
      <c r="M23" s="445">
        <v>1846</v>
      </c>
      <c r="N23" s="443"/>
      <c r="O23" s="444">
        <v>1890</v>
      </c>
      <c r="P23" s="442"/>
      <c r="Q23" s="445">
        <v>1539</v>
      </c>
      <c r="R23" s="224"/>
      <c r="S23" s="241">
        <v>22.8</v>
      </c>
      <c r="T23" s="173"/>
      <c r="U23" s="274"/>
      <c r="V23" s="444">
        <v>7703</v>
      </c>
      <c r="W23" s="442"/>
      <c r="X23" s="445">
        <v>9072</v>
      </c>
      <c r="Y23" s="212"/>
      <c r="Z23" s="438">
        <v>-15.1</v>
      </c>
      <c r="AA23" s="275"/>
    </row>
    <row r="24" spans="1:27" x14ac:dyDescent="0.25">
      <c r="A24" s="51" t="s">
        <v>145</v>
      </c>
      <c r="B24" s="15"/>
      <c r="C24" s="213">
        <v>14</v>
      </c>
      <c r="D24" s="212"/>
      <c r="E24" s="213">
        <v>27.3</v>
      </c>
      <c r="F24" s="173"/>
      <c r="G24" s="213">
        <v>11.2</v>
      </c>
      <c r="H24" s="212"/>
      <c r="I24" s="213">
        <v>11.5</v>
      </c>
      <c r="J24" s="173"/>
      <c r="K24" s="213">
        <v>9.3000000000000007</v>
      </c>
      <c r="L24" s="212"/>
      <c r="M24" s="213">
        <v>12.6</v>
      </c>
      <c r="N24" s="173"/>
      <c r="O24" s="213">
        <v>9.6999999999999993</v>
      </c>
      <c r="P24" s="212"/>
      <c r="Q24" s="213">
        <v>9</v>
      </c>
      <c r="R24" s="224"/>
      <c r="S24" s="414" t="s">
        <v>402</v>
      </c>
      <c r="T24" s="173"/>
      <c r="U24" s="274"/>
      <c r="V24" s="213">
        <v>11</v>
      </c>
      <c r="W24" s="212"/>
      <c r="X24" s="354">
        <v>14.7</v>
      </c>
      <c r="Y24" s="212"/>
      <c r="Z24" s="414" t="s">
        <v>431</v>
      </c>
      <c r="AA24" s="275"/>
    </row>
    <row r="25" spans="1:27" x14ac:dyDescent="0.25">
      <c r="A25" s="31"/>
      <c r="B25" s="15"/>
      <c r="C25" s="216"/>
      <c r="D25" s="173"/>
      <c r="E25" s="216"/>
      <c r="F25" s="173"/>
      <c r="G25" s="216"/>
      <c r="H25" s="173"/>
      <c r="I25" s="216"/>
      <c r="J25" s="173"/>
      <c r="K25" s="216"/>
      <c r="L25" s="173"/>
      <c r="M25" s="216"/>
      <c r="N25" s="173"/>
      <c r="O25" s="216"/>
      <c r="P25" s="173"/>
      <c r="Q25" s="216"/>
      <c r="R25" s="506"/>
      <c r="S25" s="211"/>
      <c r="T25" s="173"/>
      <c r="U25" s="274"/>
      <c r="V25" s="216"/>
      <c r="W25" s="173"/>
      <c r="X25" s="216"/>
      <c r="Y25" s="173"/>
      <c r="Z25" s="337"/>
      <c r="AA25" s="275"/>
    </row>
    <row r="26" spans="1:27" x14ac:dyDescent="0.25">
      <c r="A26" s="162" t="s">
        <v>146</v>
      </c>
      <c r="B26" s="15"/>
      <c r="C26" s="441">
        <v>-592</v>
      </c>
      <c r="D26" s="442"/>
      <c r="E26" s="441">
        <v>-959</v>
      </c>
      <c r="F26" s="443"/>
      <c r="G26" s="441">
        <v>-443</v>
      </c>
      <c r="H26" s="442"/>
      <c r="I26" s="441">
        <v>-338</v>
      </c>
      <c r="J26" s="443"/>
      <c r="K26" s="441">
        <v>-306</v>
      </c>
      <c r="L26" s="442"/>
      <c r="M26" s="441">
        <v>-419</v>
      </c>
      <c r="N26" s="443"/>
      <c r="O26" s="441">
        <v>-102</v>
      </c>
      <c r="P26" s="442"/>
      <c r="Q26" s="441">
        <v>-241</v>
      </c>
      <c r="R26" s="224"/>
      <c r="S26" s="243">
        <v>-57.7</v>
      </c>
      <c r="T26" s="173"/>
      <c r="U26" s="274"/>
      <c r="V26" s="441">
        <v>-1443</v>
      </c>
      <c r="W26" s="442"/>
      <c r="X26" s="441">
        <v>-1956</v>
      </c>
      <c r="Y26" s="212"/>
      <c r="Z26" s="82">
        <v>-26.2</v>
      </c>
      <c r="AA26" s="275"/>
    </row>
    <row r="27" spans="1:27" x14ac:dyDescent="0.25">
      <c r="A27" s="165" t="s">
        <v>147</v>
      </c>
      <c r="B27" s="15"/>
      <c r="C27" s="444">
        <v>1767</v>
      </c>
      <c r="D27" s="442"/>
      <c r="E27" s="445">
        <v>2939</v>
      </c>
      <c r="F27" s="443"/>
      <c r="G27" s="444">
        <v>1495</v>
      </c>
      <c r="H27" s="442"/>
      <c r="I27" s="445">
        <v>1451</v>
      </c>
      <c r="J27" s="443"/>
      <c r="K27" s="444">
        <v>1210</v>
      </c>
      <c r="L27" s="442"/>
      <c r="M27" s="445">
        <v>1427</v>
      </c>
      <c r="N27" s="443"/>
      <c r="O27" s="444">
        <v>1788</v>
      </c>
      <c r="P27" s="442"/>
      <c r="Q27" s="445">
        <v>1298</v>
      </c>
      <c r="R27" s="224"/>
      <c r="S27" s="241">
        <v>37.700000000000003</v>
      </c>
      <c r="T27" s="173"/>
      <c r="U27" s="274"/>
      <c r="V27" s="444">
        <v>6260</v>
      </c>
      <c r="W27" s="442"/>
      <c r="X27" s="445">
        <v>7116</v>
      </c>
      <c r="Y27" s="212"/>
      <c r="Z27" s="438">
        <v>-12</v>
      </c>
      <c r="AA27" s="275"/>
    </row>
    <row r="28" spans="1:27" x14ac:dyDescent="0.25">
      <c r="A28" s="51" t="s">
        <v>148</v>
      </c>
      <c r="B28" s="15"/>
      <c r="C28" s="213">
        <v>10.5</v>
      </c>
      <c r="D28" s="212"/>
      <c r="E28" s="213">
        <v>20.6</v>
      </c>
      <c r="F28" s="173"/>
      <c r="G28" s="213">
        <v>8.6</v>
      </c>
      <c r="H28" s="212"/>
      <c r="I28" s="213">
        <v>9.3000000000000007</v>
      </c>
      <c r="J28" s="173"/>
      <c r="K28" s="213">
        <v>7.5</v>
      </c>
      <c r="L28" s="212"/>
      <c r="M28" s="213">
        <v>9.6999999999999993</v>
      </c>
      <c r="N28" s="173"/>
      <c r="O28" s="213">
        <v>9.1999999999999993</v>
      </c>
      <c r="P28" s="212"/>
      <c r="Q28" s="213">
        <v>7.6</v>
      </c>
      <c r="R28" s="224"/>
      <c r="S28" s="414" t="s">
        <v>403</v>
      </c>
      <c r="T28" s="173"/>
      <c r="U28" s="274"/>
      <c r="V28" s="213">
        <v>9</v>
      </c>
      <c r="W28" s="212"/>
      <c r="X28" s="354">
        <v>11.5</v>
      </c>
      <c r="Y28" s="212"/>
      <c r="Z28" s="414" t="s">
        <v>432</v>
      </c>
      <c r="AA28" s="275"/>
    </row>
    <row r="29" spans="1:27" x14ac:dyDescent="0.25">
      <c r="A29" s="31"/>
      <c r="B29" s="15"/>
      <c r="C29" s="173"/>
      <c r="D29" s="173"/>
      <c r="E29" s="173"/>
      <c r="F29" s="173"/>
      <c r="G29" s="172"/>
      <c r="H29" s="172"/>
      <c r="I29" s="172"/>
      <c r="J29" s="173"/>
      <c r="L29" s="172"/>
      <c r="N29" s="173"/>
      <c r="P29" s="172"/>
      <c r="R29" s="172"/>
      <c r="T29" s="173"/>
      <c r="U29" s="276"/>
      <c r="V29" s="338"/>
      <c r="W29" s="338"/>
      <c r="X29" s="338"/>
      <c r="Y29" s="277"/>
      <c r="Z29" s="277"/>
      <c r="AA29" s="278"/>
    </row>
    <row r="30" spans="1:27" x14ac:dyDescent="0.25">
      <c r="A30" s="432" t="s">
        <v>417</v>
      </c>
    </row>
  </sheetData>
  <phoneticPr fontId="30" type="noConversion"/>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election activeCell="C1" sqref="C1"/>
    </sheetView>
  </sheetViews>
  <sheetFormatPr baseColWidth="10" defaultColWidth="11.5703125" defaultRowHeight="15" x14ac:dyDescent="0.25"/>
  <cols>
    <col min="1" max="1" width="60.5703125" style="115"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7109375" customWidth="1"/>
  </cols>
  <sheetData>
    <row r="1" spans="1:9" x14ac:dyDescent="0.25">
      <c r="A1" s="380" t="s">
        <v>149</v>
      </c>
      <c r="B1" s="14"/>
    </row>
    <row r="2" spans="1:9" x14ac:dyDescent="0.25">
      <c r="A2" s="31"/>
      <c r="B2" s="15"/>
    </row>
    <row r="3" spans="1:9" x14ac:dyDescent="0.25">
      <c r="A3" s="31"/>
      <c r="B3" s="15"/>
    </row>
    <row r="4" spans="1:9" s="96" customFormat="1" ht="15.75" thickBot="1" x14ac:dyDescent="0.3">
      <c r="A4" s="161" t="s">
        <v>22</v>
      </c>
      <c r="B4" s="16"/>
      <c r="C4" s="36" t="s">
        <v>367</v>
      </c>
      <c r="D4" s="16"/>
      <c r="E4" s="37" t="s">
        <v>150</v>
      </c>
      <c r="F4" s="16"/>
      <c r="G4" s="36" t="s">
        <v>19</v>
      </c>
    </row>
    <row r="5" spans="1:9" x14ac:dyDescent="0.25">
      <c r="A5" s="31"/>
      <c r="B5" s="15"/>
      <c r="C5" s="15"/>
      <c r="D5" s="15"/>
      <c r="E5" s="15"/>
      <c r="F5" s="15"/>
      <c r="G5" s="15"/>
    </row>
    <row r="6" spans="1:9" s="96" customFormat="1" x14ac:dyDescent="0.25">
      <c r="A6" s="165" t="s">
        <v>151</v>
      </c>
      <c r="B6" s="14"/>
      <c r="C6" s="358">
        <v>73446831248.550003</v>
      </c>
      <c r="D6" s="167"/>
      <c r="E6" s="169">
        <v>70812340967.600006</v>
      </c>
      <c r="F6" s="167"/>
      <c r="G6" s="244">
        <v>3.7203829797907693</v>
      </c>
      <c r="I6" s="107"/>
    </row>
    <row r="7" spans="1:9" x14ac:dyDescent="0.25">
      <c r="A7" s="31"/>
      <c r="B7" s="15"/>
      <c r="C7" s="22"/>
      <c r="D7" s="168"/>
      <c r="E7" s="31"/>
      <c r="F7" s="168"/>
      <c r="G7" s="245"/>
      <c r="I7" s="107"/>
    </row>
    <row r="8" spans="1:9" s="96" customFormat="1" x14ac:dyDescent="0.25">
      <c r="A8" s="38" t="s">
        <v>152</v>
      </c>
      <c r="B8" s="14"/>
      <c r="C8" s="246">
        <v>35229538474.940002</v>
      </c>
      <c r="D8" s="429" t="s">
        <v>388</v>
      </c>
      <c r="E8" s="170">
        <v>32675081043.630001</v>
      </c>
      <c r="F8" s="429" t="s">
        <v>388</v>
      </c>
      <c r="G8" s="247">
        <v>7.8177539266057678</v>
      </c>
      <c r="I8" s="107"/>
    </row>
    <row r="9" spans="1:9" x14ac:dyDescent="0.25">
      <c r="A9" s="51" t="s">
        <v>153</v>
      </c>
      <c r="B9" s="15"/>
      <c r="C9" s="248">
        <v>11088041640.360001</v>
      </c>
      <c r="D9" s="168"/>
      <c r="E9" s="171">
        <v>9621676745.1200008</v>
      </c>
      <c r="F9" s="168"/>
      <c r="G9" s="249">
        <v>15.240221991283615</v>
      </c>
      <c r="I9" s="107"/>
    </row>
    <row r="10" spans="1:9" x14ac:dyDescent="0.25">
      <c r="A10" s="51" t="s">
        <v>154</v>
      </c>
      <c r="B10" s="15"/>
      <c r="C10" s="248">
        <v>13412580539.42</v>
      </c>
      <c r="D10" s="429"/>
      <c r="E10" s="171">
        <v>12695358403.27</v>
      </c>
      <c r="F10" s="429"/>
      <c r="G10" s="242">
        <v>5.6494831683149762</v>
      </c>
      <c r="I10" s="107"/>
    </row>
    <row r="11" spans="1:9" x14ac:dyDescent="0.25">
      <c r="A11" s="162" t="s">
        <v>155</v>
      </c>
      <c r="B11" s="15"/>
      <c r="C11" s="250">
        <v>168913411.84999999</v>
      </c>
      <c r="D11" s="168"/>
      <c r="E11" s="171">
        <v>97294602.090000004</v>
      </c>
      <c r="F11" s="168"/>
      <c r="G11" s="251">
        <v>73.610260201024062</v>
      </c>
      <c r="I11" s="107"/>
    </row>
    <row r="12" spans="1:9" x14ac:dyDescent="0.25">
      <c r="A12" s="162" t="s">
        <v>156</v>
      </c>
      <c r="B12" s="15"/>
      <c r="C12" s="250">
        <v>78589407.920000002</v>
      </c>
      <c r="D12" s="168"/>
      <c r="E12" s="171">
        <v>89110104.019999996</v>
      </c>
      <c r="F12" s="168"/>
      <c r="G12" s="242">
        <v>-11.806400874180008</v>
      </c>
      <c r="I12" s="107"/>
    </row>
    <row r="13" spans="1:9" x14ac:dyDescent="0.25">
      <c r="A13" s="162" t="s">
        <v>157</v>
      </c>
      <c r="B13" s="15"/>
      <c r="C13" s="250">
        <v>2246263567.1199999</v>
      </c>
      <c r="D13" s="168"/>
      <c r="E13" s="171">
        <v>2010190207</v>
      </c>
      <c r="F13" s="168"/>
      <c r="G13" s="242">
        <v>11.743831966643338</v>
      </c>
      <c r="I13" s="107"/>
    </row>
    <row r="14" spans="1:9" x14ac:dyDescent="0.25">
      <c r="A14" s="162" t="s">
        <v>158</v>
      </c>
      <c r="B14" s="15"/>
      <c r="C14" s="250">
        <v>930038509.44000006</v>
      </c>
      <c r="D14" s="168"/>
      <c r="E14" s="171">
        <v>714087379.80999994</v>
      </c>
      <c r="F14" s="168"/>
      <c r="G14" s="249">
        <v>30.24155526841254</v>
      </c>
      <c r="I14" s="107"/>
    </row>
    <row r="15" spans="1:9" x14ac:dyDescent="0.25">
      <c r="A15" s="162" t="s">
        <v>159</v>
      </c>
      <c r="B15" s="15"/>
      <c r="C15" s="250">
        <v>2628302680.5799999</v>
      </c>
      <c r="D15" s="168"/>
      <c r="E15" s="171">
        <v>2141687374.6900001</v>
      </c>
      <c r="F15" s="168"/>
      <c r="G15" s="249">
        <v>22.721117546879842</v>
      </c>
      <c r="I15" s="107"/>
    </row>
    <row r="16" spans="1:9" x14ac:dyDescent="0.25">
      <c r="A16" s="162" t="s">
        <v>160</v>
      </c>
      <c r="B16" s="15"/>
      <c r="C16" s="250">
        <v>4600883017.3800001</v>
      </c>
      <c r="D16" s="168"/>
      <c r="E16" s="171">
        <v>5246980608.29</v>
      </c>
      <c r="F16" s="168"/>
      <c r="G16" s="242">
        <v>-12.313702663379274</v>
      </c>
      <c r="I16" s="107"/>
    </row>
    <row r="17" spans="1:10" x14ac:dyDescent="0.25">
      <c r="A17" s="162" t="s">
        <v>161</v>
      </c>
      <c r="B17" s="15"/>
      <c r="C17" s="250">
        <v>75925700.869999886</v>
      </c>
      <c r="D17" s="168"/>
      <c r="E17" s="171">
        <v>58695619.340000153</v>
      </c>
      <c r="F17" s="168"/>
      <c r="G17" s="242">
        <v>29.354970138730096</v>
      </c>
      <c r="I17" s="107"/>
    </row>
    <row r="18" spans="1:10" x14ac:dyDescent="0.25">
      <c r="A18" s="31"/>
      <c r="B18" s="15"/>
      <c r="C18" s="22"/>
      <c r="D18" s="168"/>
      <c r="E18" s="31"/>
      <c r="F18" s="168"/>
      <c r="G18" s="252"/>
      <c r="I18" s="107"/>
    </row>
    <row r="19" spans="1:10" s="96" customFormat="1" x14ac:dyDescent="0.25">
      <c r="A19" s="38" t="s">
        <v>162</v>
      </c>
      <c r="B19" s="14"/>
      <c r="C19" s="246">
        <v>38199354391.5</v>
      </c>
      <c r="D19" s="167"/>
      <c r="E19" s="170">
        <v>38119321541.860001</v>
      </c>
      <c r="F19" s="167"/>
      <c r="G19" s="247">
        <v>0.20995349970254024</v>
      </c>
      <c r="I19" s="107"/>
    </row>
    <row r="20" spans="1:10" x14ac:dyDescent="0.25">
      <c r="A20" s="51" t="s">
        <v>163</v>
      </c>
      <c r="B20" s="15"/>
      <c r="C20" s="248">
        <v>7966121044.7200003</v>
      </c>
      <c r="D20" s="168"/>
      <c r="E20" s="171">
        <v>8336434569.9799995</v>
      </c>
      <c r="F20" s="168"/>
      <c r="G20" s="249">
        <v>-4.4421091793069483</v>
      </c>
      <c r="I20" s="107"/>
    </row>
    <row r="21" spans="1:10" x14ac:dyDescent="0.25">
      <c r="A21" s="51" t="s">
        <v>164</v>
      </c>
      <c r="B21" s="15"/>
      <c r="C21" s="248">
        <v>5597661755.5600004</v>
      </c>
      <c r="D21" s="168"/>
      <c r="E21" s="171">
        <v>5471291478.7200003</v>
      </c>
      <c r="F21" s="168"/>
      <c r="G21" s="242">
        <v>2.3096973965197019</v>
      </c>
      <c r="I21" s="107"/>
    </row>
    <row r="22" spans="1:10" x14ac:dyDescent="0.25">
      <c r="A22" s="162" t="s">
        <v>165</v>
      </c>
      <c r="B22" s="15"/>
      <c r="C22" s="250">
        <v>87063147.930000007</v>
      </c>
      <c r="D22" s="168"/>
      <c r="E22" s="171">
        <v>69155067.510000005</v>
      </c>
      <c r="F22" s="168"/>
      <c r="G22" s="251">
        <v>25.895543254889375</v>
      </c>
      <c r="I22" s="107"/>
    </row>
    <row r="23" spans="1:10" x14ac:dyDescent="0.25">
      <c r="A23" s="162" t="s">
        <v>166</v>
      </c>
      <c r="B23" s="15"/>
      <c r="C23" s="250">
        <v>6881446157.46</v>
      </c>
      <c r="D23" s="168"/>
      <c r="E23" s="171">
        <v>6446919369.2700005</v>
      </c>
      <c r="F23" s="168"/>
      <c r="G23" s="251">
        <v>6.7400686017762625</v>
      </c>
      <c r="I23" s="107"/>
    </row>
    <row r="24" spans="1:10" x14ac:dyDescent="0.25">
      <c r="A24" s="162" t="s">
        <v>167</v>
      </c>
      <c r="B24" s="15"/>
      <c r="C24" s="250">
        <v>13436119730.049999</v>
      </c>
      <c r="D24" s="168"/>
      <c r="E24" s="171">
        <v>9598512894.2700005</v>
      </c>
      <c r="F24" s="168"/>
      <c r="G24" s="251">
        <v>39.981264577671453</v>
      </c>
      <c r="I24" s="107"/>
    </row>
    <row r="25" spans="1:10" x14ac:dyDescent="0.25">
      <c r="A25" s="162" t="s">
        <v>160</v>
      </c>
      <c r="B25" s="15"/>
      <c r="C25" s="250">
        <v>2991402843.5500002</v>
      </c>
      <c r="D25" s="168"/>
      <c r="E25" s="171">
        <v>7252841994.1300001</v>
      </c>
      <c r="F25" s="168"/>
      <c r="G25" s="251">
        <v>-58.755438957982875</v>
      </c>
      <c r="I25" s="107"/>
    </row>
    <row r="26" spans="1:10" x14ac:dyDescent="0.25">
      <c r="A26" s="162" t="s">
        <v>161</v>
      </c>
      <c r="B26" s="15"/>
      <c r="C26" s="250">
        <v>1239539712.23</v>
      </c>
      <c r="D26" s="168"/>
      <c r="E26" s="171">
        <v>944166167.97999954</v>
      </c>
      <c r="F26" s="168"/>
      <c r="G26" s="251">
        <v>31.284063575582117</v>
      </c>
      <c r="I26" s="107"/>
    </row>
    <row r="27" spans="1:10" x14ac:dyDescent="0.25">
      <c r="A27" s="31"/>
      <c r="B27" s="15"/>
      <c r="C27" s="27"/>
      <c r="D27" s="168"/>
      <c r="E27" s="31"/>
      <c r="F27" s="168"/>
      <c r="G27" s="245"/>
      <c r="I27" s="107"/>
    </row>
    <row r="28" spans="1:10" s="96" customFormat="1" x14ac:dyDescent="0.25">
      <c r="A28" s="38" t="s">
        <v>302</v>
      </c>
      <c r="B28" s="14"/>
      <c r="C28" s="246">
        <v>17938382.109999999</v>
      </c>
      <c r="D28" s="167"/>
      <c r="E28" s="170">
        <v>17938382.109999999</v>
      </c>
      <c r="F28" s="167"/>
      <c r="G28" s="247" t="s">
        <v>138</v>
      </c>
      <c r="I28" s="107"/>
      <c r="J28"/>
    </row>
    <row r="29" spans="1:10" ht="27" customHeight="1" x14ac:dyDescent="0.25">
      <c r="A29" s="31"/>
      <c r="B29" s="15"/>
      <c r="C29" s="253"/>
      <c r="D29" s="168"/>
      <c r="E29" s="15"/>
      <c r="F29" s="168"/>
      <c r="G29" s="254"/>
      <c r="I29" s="107"/>
    </row>
    <row r="30" spans="1:10" s="96" customFormat="1" x14ac:dyDescent="0.25">
      <c r="A30" s="165" t="s">
        <v>168</v>
      </c>
      <c r="B30" s="14"/>
      <c r="C30" s="358">
        <v>73446831248.550003</v>
      </c>
      <c r="D30" s="167"/>
      <c r="E30" s="169">
        <v>70812340967.600006</v>
      </c>
      <c r="F30" s="167"/>
      <c r="G30" s="244">
        <v>3.7203829797907693</v>
      </c>
      <c r="I30" s="107"/>
      <c r="J30"/>
    </row>
    <row r="31" spans="1:10" x14ac:dyDescent="0.25">
      <c r="A31" s="31"/>
      <c r="B31" s="15"/>
      <c r="C31" s="253"/>
      <c r="D31" s="168"/>
      <c r="E31" s="15"/>
      <c r="F31" s="168"/>
      <c r="G31" s="254"/>
      <c r="I31" s="107"/>
    </row>
    <row r="32" spans="1:10" s="96" customFormat="1" x14ac:dyDescent="0.25">
      <c r="A32" s="38" t="s">
        <v>169</v>
      </c>
      <c r="B32" s="14"/>
      <c r="C32" s="246">
        <v>33838693989.34</v>
      </c>
      <c r="D32" s="167"/>
      <c r="E32" s="170">
        <v>31582385173.279999</v>
      </c>
      <c r="F32" s="167"/>
      <c r="G32" s="247">
        <v>7.1442001725978939</v>
      </c>
      <c r="I32" s="107"/>
    </row>
    <row r="33" spans="1:9" x14ac:dyDescent="0.25">
      <c r="A33" s="51" t="s">
        <v>170</v>
      </c>
      <c r="B33" s="15"/>
      <c r="C33" s="248">
        <v>110080000</v>
      </c>
      <c r="D33" s="168"/>
      <c r="E33" s="171">
        <v>110080000</v>
      </c>
      <c r="F33" s="168"/>
      <c r="G33" s="242">
        <v>0</v>
      </c>
      <c r="I33" s="107"/>
    </row>
    <row r="34" spans="1:9" x14ac:dyDescent="0.25">
      <c r="A34" s="51" t="s">
        <v>171</v>
      </c>
      <c r="B34" s="15"/>
      <c r="C34" s="248">
        <v>11980281199.309999</v>
      </c>
      <c r="D34" s="168"/>
      <c r="E34" s="171">
        <v>11980281199.309999</v>
      </c>
      <c r="F34" s="168"/>
      <c r="G34" s="242">
        <v>0</v>
      </c>
      <c r="I34" s="107"/>
    </row>
    <row r="35" spans="1:9" x14ac:dyDescent="0.25">
      <c r="A35" s="51" t="s">
        <v>172</v>
      </c>
      <c r="B35" s="15"/>
      <c r="C35" s="248">
        <v>19185778528.330002</v>
      </c>
      <c r="D35" s="168"/>
      <c r="E35" s="171">
        <v>17437628655.029999</v>
      </c>
      <c r="F35" s="168"/>
      <c r="G35" s="242">
        <v>10.025158282033592</v>
      </c>
      <c r="I35" s="107"/>
    </row>
    <row r="36" spans="1:9" x14ac:dyDescent="0.25">
      <c r="A36" s="51" t="s">
        <v>173</v>
      </c>
      <c r="B36" s="15"/>
      <c r="C36" s="248">
        <v>2562554261.6999998</v>
      </c>
      <c r="D36" s="168"/>
      <c r="E36" s="171">
        <v>2054395318.9400001</v>
      </c>
      <c r="F36" s="168"/>
      <c r="G36" s="242">
        <v>24.735207390474045</v>
      </c>
      <c r="I36" s="107"/>
    </row>
    <row r="37" spans="1:9" x14ac:dyDescent="0.25">
      <c r="A37" s="31"/>
      <c r="B37" s="15"/>
      <c r="C37" s="27"/>
      <c r="D37" s="168"/>
      <c r="E37" s="32"/>
      <c r="F37" s="168"/>
      <c r="G37" s="245"/>
      <c r="I37" s="107"/>
    </row>
    <row r="38" spans="1:9" s="96" customFormat="1" x14ac:dyDescent="0.25">
      <c r="A38" s="38" t="s">
        <v>174</v>
      </c>
      <c r="B38" s="14"/>
      <c r="C38" s="246">
        <v>15227639961.49</v>
      </c>
      <c r="D38" s="167"/>
      <c r="E38" s="170">
        <v>14414502386.120001</v>
      </c>
      <c r="F38" s="167"/>
      <c r="G38" s="247">
        <v>5.6411075012411427</v>
      </c>
      <c r="I38" s="107"/>
    </row>
    <row r="39" spans="1:9" x14ac:dyDescent="0.25">
      <c r="A39" s="51" t="s">
        <v>175</v>
      </c>
      <c r="B39" s="15"/>
      <c r="C39" s="248">
        <v>626839093.96000004</v>
      </c>
      <c r="D39" s="168"/>
      <c r="E39" s="171">
        <v>523219009.60000002</v>
      </c>
      <c r="F39" s="168"/>
      <c r="G39" s="242">
        <v>19.804342437637612</v>
      </c>
      <c r="I39" s="107"/>
    </row>
    <row r="40" spans="1:9" x14ac:dyDescent="0.25">
      <c r="A40" s="51" t="s">
        <v>176</v>
      </c>
      <c r="B40" s="15"/>
      <c r="C40" s="248">
        <v>4426829388.6000004</v>
      </c>
      <c r="D40" s="168"/>
      <c r="E40" s="171">
        <v>4080479568.8000002</v>
      </c>
      <c r="F40" s="168"/>
      <c r="G40" s="242">
        <v>8.4879684841028578</v>
      </c>
      <c r="I40" s="107"/>
    </row>
    <row r="41" spans="1:9" x14ac:dyDescent="0.25">
      <c r="A41" s="51" t="s">
        <v>177</v>
      </c>
      <c r="B41" s="15"/>
      <c r="C41" s="248">
        <v>6770270270.8800001</v>
      </c>
      <c r="D41" s="168"/>
      <c r="E41" s="171">
        <v>6957028194.0100002</v>
      </c>
      <c r="F41" s="168"/>
      <c r="G41" s="242">
        <v>-2.6844497092997068</v>
      </c>
      <c r="I41" s="107"/>
    </row>
    <row r="42" spans="1:9" x14ac:dyDescent="0.25">
      <c r="A42" s="51" t="s">
        <v>178</v>
      </c>
      <c r="B42" s="15"/>
      <c r="C42" s="248">
        <v>511464666.11000001</v>
      </c>
      <c r="D42" s="168"/>
      <c r="E42" s="171">
        <v>345224007.12</v>
      </c>
      <c r="F42" s="168"/>
      <c r="G42" s="242">
        <v>48.154431778035267</v>
      </c>
      <c r="I42" s="107"/>
    </row>
    <row r="43" spans="1:9" x14ac:dyDescent="0.25">
      <c r="A43" s="51" t="s">
        <v>179</v>
      </c>
      <c r="B43" s="15"/>
      <c r="C43" s="248">
        <v>969575804.39999998</v>
      </c>
      <c r="D43" s="168"/>
      <c r="E43" s="171">
        <v>438358816.26999998</v>
      </c>
      <c r="F43" s="168"/>
      <c r="G43" s="242">
        <v>121.2</v>
      </c>
      <c r="I43" s="107"/>
    </row>
    <row r="44" spans="1:9" x14ac:dyDescent="0.25">
      <c r="A44" s="51" t="s">
        <v>180</v>
      </c>
      <c r="B44" s="15"/>
      <c r="C44" s="248">
        <v>521272718.49000001</v>
      </c>
      <c r="D44" s="168"/>
      <c r="E44" s="171">
        <v>652749449.77999997</v>
      </c>
      <c r="F44" s="168"/>
      <c r="G44" s="242">
        <v>-20.141990366182974</v>
      </c>
      <c r="I44" s="107"/>
    </row>
    <row r="45" spans="1:9" x14ac:dyDescent="0.25">
      <c r="A45" s="51" t="s">
        <v>181</v>
      </c>
      <c r="B45" s="15"/>
      <c r="C45" s="248">
        <v>1401388019.05</v>
      </c>
      <c r="D45" s="168"/>
      <c r="E45" s="171">
        <v>1417443340.54</v>
      </c>
      <c r="F45" s="168"/>
      <c r="G45" s="242">
        <v>-1.1326958214699046</v>
      </c>
      <c r="I45" s="107"/>
    </row>
    <row r="46" spans="1:9" x14ac:dyDescent="0.25">
      <c r="A46" s="31"/>
      <c r="B46" s="15"/>
      <c r="C46" s="22"/>
      <c r="D46" s="168"/>
      <c r="E46" s="31"/>
      <c r="F46" s="168"/>
      <c r="G46" s="245"/>
      <c r="I46" s="107"/>
    </row>
    <row r="47" spans="1:9" s="96" customFormat="1" x14ac:dyDescent="0.25">
      <c r="A47" s="38" t="s">
        <v>182</v>
      </c>
      <c r="B47" s="14"/>
      <c r="C47" s="246">
        <v>24380497297.720001</v>
      </c>
      <c r="D47" s="167"/>
      <c r="E47" s="170">
        <v>24815453408.200001</v>
      </c>
      <c r="F47" s="167"/>
      <c r="G47" s="247">
        <v>-1.7527631001748007</v>
      </c>
      <c r="I47" s="107"/>
    </row>
    <row r="48" spans="1:9" x14ac:dyDescent="0.25">
      <c r="A48" s="51" t="s">
        <v>175</v>
      </c>
      <c r="B48" s="15"/>
      <c r="C48" s="248">
        <v>260229065.11000001</v>
      </c>
      <c r="D48" s="168"/>
      <c r="E48" s="171">
        <v>984918898.75999999</v>
      </c>
      <c r="F48" s="168"/>
      <c r="G48" s="242">
        <v>-73.578630135168993</v>
      </c>
      <c r="I48" s="107"/>
    </row>
    <row r="49" spans="1:9" x14ac:dyDescent="0.25">
      <c r="A49" s="51" t="s">
        <v>183</v>
      </c>
      <c r="B49" s="15"/>
      <c r="C49" s="248">
        <v>8839231378.4500008</v>
      </c>
      <c r="D49" s="168"/>
      <c r="E49" s="171">
        <v>8631913600.0699997</v>
      </c>
      <c r="F49" s="168"/>
      <c r="G49" s="242">
        <v>2.4017591925192558</v>
      </c>
      <c r="I49" s="107"/>
    </row>
    <row r="50" spans="1:9" x14ac:dyDescent="0.25">
      <c r="A50" s="51" t="s">
        <v>177</v>
      </c>
      <c r="B50" s="15"/>
      <c r="C50" s="248">
        <v>4375824830.8299999</v>
      </c>
      <c r="D50" s="168"/>
      <c r="E50" s="171">
        <v>4573186968.4399996</v>
      </c>
      <c r="F50" s="168"/>
      <c r="G50" s="242">
        <v>-4.3156367533629094</v>
      </c>
      <c r="I50" s="107"/>
    </row>
    <row r="51" spans="1:9" x14ac:dyDescent="0.25">
      <c r="A51" s="51" t="s">
        <v>178</v>
      </c>
      <c r="B51" s="15"/>
      <c r="C51" s="248">
        <v>540543656.29999995</v>
      </c>
      <c r="D51" s="168"/>
      <c r="E51" s="171">
        <v>726617213.20000005</v>
      </c>
      <c r="F51" s="168"/>
      <c r="G51" s="242">
        <v>-25.608195556025688</v>
      </c>
      <c r="I51" s="107"/>
    </row>
    <row r="52" spans="1:9" x14ac:dyDescent="0.25">
      <c r="A52" s="51" t="s">
        <v>180</v>
      </c>
      <c r="B52" s="15"/>
      <c r="C52" s="248">
        <v>6789929503.2600002</v>
      </c>
      <c r="D52" s="168"/>
      <c r="E52" s="171">
        <v>6447138610.6599998</v>
      </c>
      <c r="F52" s="168"/>
      <c r="G52" s="242">
        <v>5.3169462191058514</v>
      </c>
      <c r="I52" s="107"/>
    </row>
    <row r="53" spans="1:9" x14ac:dyDescent="0.25">
      <c r="A53" s="51" t="s">
        <v>181</v>
      </c>
      <c r="B53" s="15"/>
      <c r="C53" s="248">
        <v>3574738863.7700005</v>
      </c>
      <c r="D53" s="168"/>
      <c r="E53" s="171">
        <v>3451678117.0699997</v>
      </c>
      <c r="F53" s="168"/>
      <c r="G53" s="242">
        <v>3.5652439922313039</v>
      </c>
      <c r="I53" s="107"/>
    </row>
    <row r="54" spans="1:9" x14ac:dyDescent="0.25">
      <c r="A54" s="31"/>
      <c r="B54" s="15"/>
      <c r="C54" s="22"/>
      <c r="D54" s="168"/>
      <c r="E54" s="31"/>
      <c r="F54" s="168"/>
      <c r="G54" s="245"/>
      <c r="I54" s="107"/>
    </row>
    <row r="55" spans="1:9" x14ac:dyDescent="0.25">
      <c r="A55" s="505" t="s">
        <v>416</v>
      </c>
      <c r="I55" s="107"/>
    </row>
  </sheetData>
  <pageMargins left="0.31496062992125984" right="0.11811023622047245" top="0.15748031496062992" bottom="0.15748031496062992" header="0.31496062992125984" footer="0.31496062992125984"/>
  <pageSetup scale="94"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51"/>
  <sheetViews>
    <sheetView showGridLines="0" zoomScale="75" zoomScaleNormal="75" workbookViewId="0">
      <selection activeCell="C1" sqref="C1"/>
    </sheetView>
  </sheetViews>
  <sheetFormatPr baseColWidth="10" defaultColWidth="11.5703125" defaultRowHeight="15" x14ac:dyDescent="0.25"/>
  <cols>
    <col min="1" max="1" width="70.7109375" customWidth="1"/>
    <col min="2" max="2" width="2.7109375" customWidth="1"/>
    <col min="3" max="3" width="15" customWidth="1"/>
    <col min="4" max="4" width="2.7109375" customWidth="1"/>
    <col min="5" max="5" width="14.5703125" customWidth="1"/>
    <col min="6" max="6" width="2.7109375" customWidth="1"/>
    <col min="7" max="7" width="12.28515625" customWidth="1"/>
    <col min="11" max="11" width="11.5703125" customWidth="1"/>
  </cols>
  <sheetData>
    <row r="1" spans="1:9" x14ac:dyDescent="0.25">
      <c r="A1" s="379" t="s">
        <v>184</v>
      </c>
      <c r="B1" s="366"/>
      <c r="C1" s="366"/>
      <c r="D1" s="367"/>
      <c r="E1" s="368"/>
      <c r="F1" s="367"/>
      <c r="G1" s="368"/>
    </row>
    <row r="2" spans="1:9" x14ac:dyDescent="0.25">
      <c r="A2" s="368"/>
      <c r="B2" s="368"/>
      <c r="C2" s="369"/>
      <c r="D2" s="370"/>
      <c r="E2" s="369"/>
      <c r="F2" s="370"/>
      <c r="G2" s="369"/>
    </row>
    <row r="3" spans="1:9" s="96" customFormat="1" ht="15.75" thickBot="1" x14ac:dyDescent="0.3">
      <c r="A3" s="161" t="s">
        <v>22</v>
      </c>
      <c r="B3" s="16"/>
      <c r="C3" s="36" t="s">
        <v>363</v>
      </c>
      <c r="D3" s="175"/>
      <c r="E3" s="37" t="s">
        <v>335</v>
      </c>
      <c r="F3" s="175"/>
      <c r="G3" s="36" t="s">
        <v>19</v>
      </c>
      <c r="H3"/>
    </row>
    <row r="4" spans="1:9" x14ac:dyDescent="0.25">
      <c r="A4" s="15"/>
      <c r="B4" s="15"/>
      <c r="C4" s="15"/>
      <c r="D4" s="174"/>
      <c r="E4" s="15"/>
      <c r="F4" s="174"/>
      <c r="G4" s="172"/>
    </row>
    <row r="5" spans="1:9" x14ac:dyDescent="0.25">
      <c r="A5" s="15"/>
      <c r="B5" s="15"/>
      <c r="C5" s="404"/>
      <c r="D5" s="405"/>
      <c r="E5" s="404"/>
      <c r="F5" s="174"/>
      <c r="G5" s="406"/>
    </row>
    <row r="6" spans="1:9" x14ac:dyDescent="0.25">
      <c r="A6" s="162" t="s">
        <v>368</v>
      </c>
      <c r="B6" s="15"/>
      <c r="C6" s="461">
        <v>7702977274.3000002</v>
      </c>
      <c r="D6" s="462"/>
      <c r="E6" s="461">
        <v>9071781148.4699993</v>
      </c>
      <c r="F6" s="174"/>
      <c r="G6" s="476">
        <v>-15.088590121035434</v>
      </c>
      <c r="I6" s="48"/>
    </row>
    <row r="7" spans="1:9" x14ac:dyDescent="0.25">
      <c r="A7" s="162" t="s">
        <v>369</v>
      </c>
      <c r="B7" s="15"/>
      <c r="C7" s="461">
        <v>-1504491146.0899999</v>
      </c>
      <c r="D7" s="462"/>
      <c r="E7" s="461">
        <v>-2222269278.5300002</v>
      </c>
      <c r="F7" s="174"/>
      <c r="G7" s="414">
        <v>-32.299332010511364</v>
      </c>
      <c r="I7" s="48"/>
    </row>
    <row r="8" spans="1:9" ht="26.25" x14ac:dyDescent="0.25">
      <c r="A8" s="162" t="s">
        <v>370</v>
      </c>
      <c r="B8" s="15"/>
      <c r="C8" s="461">
        <v>1291898341.98</v>
      </c>
      <c r="D8" s="462"/>
      <c r="E8" s="461">
        <v>1600031688.95</v>
      </c>
      <c r="F8" s="174"/>
      <c r="G8" s="414">
        <v>-19.257952770435974</v>
      </c>
      <c r="I8" s="48"/>
    </row>
    <row r="9" spans="1:9" ht="39" x14ac:dyDescent="0.25">
      <c r="A9" s="162" t="s">
        <v>371</v>
      </c>
      <c r="B9" s="15"/>
      <c r="C9" s="461">
        <v>2169705144.1700001</v>
      </c>
      <c r="D9" s="462"/>
      <c r="E9" s="461">
        <v>2895741705.27</v>
      </c>
      <c r="F9" s="174"/>
      <c r="G9" s="439">
        <v>-25.072559468224533</v>
      </c>
      <c r="I9" s="48"/>
    </row>
    <row r="10" spans="1:9" x14ac:dyDescent="0.25">
      <c r="A10" s="162" t="s">
        <v>372</v>
      </c>
      <c r="B10" s="15"/>
      <c r="C10" s="461">
        <v>156809615.55000001</v>
      </c>
      <c r="D10" s="462"/>
      <c r="E10" s="461">
        <v>-37523873.280000001</v>
      </c>
      <c r="F10" s="174"/>
      <c r="G10" s="439" t="s">
        <v>78</v>
      </c>
      <c r="I10" s="48"/>
    </row>
    <row r="11" spans="1:9" x14ac:dyDescent="0.25">
      <c r="A11" s="162" t="s">
        <v>373</v>
      </c>
      <c r="B11" s="15"/>
      <c r="C11" s="461">
        <v>-5344855.59</v>
      </c>
      <c r="D11" s="462"/>
      <c r="E11" s="461">
        <v>228410831.55000001</v>
      </c>
      <c r="F11" s="174"/>
      <c r="G11" s="439" t="s">
        <v>78</v>
      </c>
      <c r="I11" s="48"/>
    </row>
    <row r="12" spans="1:9" x14ac:dyDescent="0.25">
      <c r="A12" s="162" t="s">
        <v>374</v>
      </c>
      <c r="B12" s="15"/>
      <c r="C12" s="461">
        <v>-54151278.799999997</v>
      </c>
      <c r="D12" s="462"/>
      <c r="E12" s="461">
        <v>-27388239.640000001</v>
      </c>
      <c r="F12" s="400"/>
      <c r="G12" s="414">
        <v>97.717266650876994</v>
      </c>
      <c r="I12" s="48"/>
    </row>
    <row r="13" spans="1:9" x14ac:dyDescent="0.25">
      <c r="A13" s="162" t="s">
        <v>140</v>
      </c>
      <c r="B13" s="15"/>
      <c r="C13" s="461">
        <v>-52147021.609999999</v>
      </c>
      <c r="D13" s="462"/>
      <c r="E13" s="461">
        <v>116810950.67</v>
      </c>
      <c r="F13" s="400"/>
      <c r="G13" s="414" t="s">
        <v>78</v>
      </c>
      <c r="I13" s="48"/>
    </row>
    <row r="14" spans="1:9" s="96" customFormat="1" x14ac:dyDescent="0.25">
      <c r="A14" s="164" t="s">
        <v>375</v>
      </c>
      <c r="B14" s="15"/>
      <c r="C14" s="463">
        <v>1165066524.8</v>
      </c>
      <c r="D14" s="462"/>
      <c r="E14" s="461">
        <v>-962922518.75</v>
      </c>
      <c r="F14" s="400"/>
      <c r="G14" s="477" t="s">
        <v>78</v>
      </c>
      <c r="H14"/>
      <c r="I14" s="284"/>
    </row>
    <row r="15" spans="1:9" x14ac:dyDescent="0.25">
      <c r="A15" s="396" t="s">
        <v>376</v>
      </c>
      <c r="B15" s="14"/>
      <c r="C15" s="464">
        <v>10870322598.709999</v>
      </c>
      <c r="D15" s="465"/>
      <c r="E15" s="464">
        <v>10662672414.709999</v>
      </c>
      <c r="F15" s="398"/>
      <c r="G15" s="475">
        <v>1.9474497192048232</v>
      </c>
      <c r="I15" s="48"/>
    </row>
    <row r="16" spans="1:9" x14ac:dyDescent="0.25">
      <c r="A16" s="162" t="s">
        <v>377</v>
      </c>
      <c r="B16" s="15"/>
      <c r="C16" s="461">
        <v>161992193.66</v>
      </c>
      <c r="D16" s="462"/>
      <c r="E16" s="461">
        <v>-784017156.53999996</v>
      </c>
      <c r="F16" s="174"/>
      <c r="G16" s="439" t="s">
        <v>78</v>
      </c>
      <c r="I16" s="48"/>
    </row>
    <row r="17" spans="1:9" x14ac:dyDescent="0.25">
      <c r="A17" s="162" t="s">
        <v>378</v>
      </c>
      <c r="B17" s="15"/>
      <c r="C17" s="461">
        <v>-5264023.54</v>
      </c>
      <c r="D17" s="462"/>
      <c r="E17" s="461">
        <v>-869534135.00999999</v>
      </c>
      <c r="F17" s="174"/>
      <c r="G17" s="439">
        <v>-99.394615653594855</v>
      </c>
      <c r="I17" s="48"/>
    </row>
    <row r="18" spans="1:9" x14ac:dyDescent="0.25">
      <c r="A18" s="162" t="s">
        <v>379</v>
      </c>
      <c r="B18" s="15"/>
      <c r="C18" s="461">
        <v>536637457.61000001</v>
      </c>
      <c r="D18" s="462"/>
      <c r="E18" s="461">
        <v>2020866200.6700001</v>
      </c>
      <c r="F18" s="400"/>
      <c r="G18" s="414">
        <v>-73.445176259958089</v>
      </c>
      <c r="I18" s="48"/>
    </row>
    <row r="19" spans="1:9" x14ac:dyDescent="0.25">
      <c r="A19" s="162" t="s">
        <v>380</v>
      </c>
      <c r="B19" s="15"/>
      <c r="C19" s="461">
        <v>-334038935.87</v>
      </c>
      <c r="D19" s="462"/>
      <c r="E19" s="461">
        <v>-914247106.10000002</v>
      </c>
      <c r="F19" s="400"/>
      <c r="G19" s="414">
        <v>-63.462948513455508</v>
      </c>
      <c r="I19" s="48"/>
    </row>
    <row r="20" spans="1:9" s="286" customFormat="1" x14ac:dyDescent="0.25">
      <c r="A20" s="162" t="s">
        <v>381</v>
      </c>
      <c r="B20" s="15"/>
      <c r="C20" s="461">
        <v>-97811017.730000004</v>
      </c>
      <c r="D20" s="462"/>
      <c r="E20" s="461">
        <v>-89742138.219999999</v>
      </c>
      <c r="F20" s="174"/>
      <c r="G20" s="439">
        <v>8.9911825927519171</v>
      </c>
      <c r="H20"/>
      <c r="I20" s="285"/>
    </row>
    <row r="21" spans="1:9" s="96" customFormat="1" x14ac:dyDescent="0.25">
      <c r="A21" s="31" t="s">
        <v>382</v>
      </c>
      <c r="B21" s="15"/>
      <c r="C21" s="466">
        <v>2827185.49</v>
      </c>
      <c r="D21" s="462"/>
      <c r="E21" s="466">
        <v>2294883.25</v>
      </c>
      <c r="F21" s="174"/>
      <c r="G21" s="478">
        <v>23.195177358151017</v>
      </c>
      <c r="H21"/>
    </row>
    <row r="22" spans="1:9" x14ac:dyDescent="0.25">
      <c r="A22" s="396" t="s">
        <v>383</v>
      </c>
      <c r="B22" s="14"/>
      <c r="C22" s="464">
        <v>264342859.62</v>
      </c>
      <c r="D22" s="465"/>
      <c r="E22" s="464">
        <v>-634379451.95000005</v>
      </c>
      <c r="F22" s="398"/>
      <c r="G22" s="475" t="s">
        <v>78</v>
      </c>
    </row>
    <row r="23" spans="1:9" x14ac:dyDescent="0.25">
      <c r="A23" s="25"/>
      <c r="B23" s="14"/>
      <c r="C23" s="467"/>
      <c r="D23" s="465"/>
      <c r="E23" s="467"/>
      <c r="F23" s="398"/>
      <c r="G23" s="436"/>
    </row>
    <row r="24" spans="1:9" x14ac:dyDescent="0.25">
      <c r="A24" s="396" t="s">
        <v>185</v>
      </c>
      <c r="B24" s="14"/>
      <c r="C24" s="464">
        <v>11134665458.33</v>
      </c>
      <c r="D24" s="465"/>
      <c r="E24" s="464">
        <v>10028292962.76</v>
      </c>
      <c r="F24" s="398"/>
      <c r="G24" s="475">
        <v>11.032510714221321</v>
      </c>
    </row>
    <row r="25" spans="1:9" x14ac:dyDescent="0.25">
      <c r="A25" s="162" t="s">
        <v>225</v>
      </c>
      <c r="B25" s="15"/>
      <c r="C25" s="461">
        <v>-6394671631.7600002</v>
      </c>
      <c r="D25" s="462"/>
      <c r="E25" s="461">
        <v>-5220569661.8100004</v>
      </c>
      <c r="F25" s="400"/>
      <c r="G25" s="414">
        <v>22.489920564395501</v>
      </c>
    </row>
    <row r="26" spans="1:9" x14ac:dyDescent="0.25">
      <c r="A26" s="409" t="s">
        <v>298</v>
      </c>
      <c r="B26" s="15"/>
      <c r="C26" s="461">
        <v>-3250853673.3299999</v>
      </c>
      <c r="D26" s="462"/>
      <c r="E26" s="461">
        <v>-2589950258.3899999</v>
      </c>
      <c r="F26" s="400"/>
      <c r="G26" s="414">
        <v>25.517996447964208</v>
      </c>
    </row>
    <row r="27" spans="1:9" x14ac:dyDescent="0.25">
      <c r="A27" s="409" t="s">
        <v>297</v>
      </c>
      <c r="B27" s="15"/>
      <c r="C27" s="461">
        <v>-2704515519.9699998</v>
      </c>
      <c r="D27" s="462"/>
      <c r="E27" s="461">
        <v>-2078702713.1900001</v>
      </c>
      <c r="F27" s="400"/>
      <c r="G27" s="414">
        <v>30.105931108331529</v>
      </c>
    </row>
    <row r="28" spans="1:9" s="96" customFormat="1" x14ac:dyDescent="0.25">
      <c r="A28" s="409" t="s">
        <v>299</v>
      </c>
      <c r="B28" s="15"/>
      <c r="C28" s="461">
        <v>-503702590.56999999</v>
      </c>
      <c r="D28" s="462"/>
      <c r="E28" s="461">
        <v>-696871447.17999995</v>
      </c>
      <c r="F28" s="400"/>
      <c r="G28" s="414">
        <v>-27.719439129223638</v>
      </c>
      <c r="H28"/>
    </row>
    <row r="29" spans="1:9" ht="17.25" x14ac:dyDescent="0.25">
      <c r="A29" s="31"/>
      <c r="B29" s="15"/>
      <c r="C29" s="468"/>
      <c r="D29" s="469"/>
      <c r="E29" s="468"/>
      <c r="F29" s="410"/>
      <c r="G29" s="437"/>
    </row>
    <row r="30" spans="1:9" x14ac:dyDescent="0.25">
      <c r="A30" s="396" t="s">
        <v>26</v>
      </c>
      <c r="B30" s="14"/>
      <c r="C30" s="464">
        <v>4739993826.5699997</v>
      </c>
      <c r="D30" s="465"/>
      <c r="E30" s="464">
        <v>4807723300.9499998</v>
      </c>
      <c r="F30" s="398"/>
      <c r="G30" s="475">
        <v>-1.4087639853694756</v>
      </c>
    </row>
    <row r="31" spans="1:9" x14ac:dyDescent="0.25">
      <c r="A31" s="411"/>
      <c r="B31" s="15"/>
      <c r="C31" s="470"/>
      <c r="D31" s="471"/>
      <c r="E31" s="470"/>
      <c r="F31" s="412"/>
      <c r="G31" s="439"/>
    </row>
    <row r="32" spans="1:9" s="96" customFormat="1" x14ac:dyDescent="0.25">
      <c r="A32" s="162" t="s">
        <v>384</v>
      </c>
      <c r="B32" s="15"/>
      <c r="C32" s="461">
        <v>3595866049.4499998</v>
      </c>
      <c r="D32" s="462"/>
      <c r="E32" s="461">
        <v>-3148421937.8000002</v>
      </c>
      <c r="F32" s="400"/>
      <c r="G32" s="414" t="s">
        <v>78</v>
      </c>
      <c r="H32"/>
    </row>
    <row r="33" spans="1:8" x14ac:dyDescent="0.25">
      <c r="A33" s="31"/>
      <c r="B33" s="15"/>
      <c r="C33" s="470"/>
      <c r="D33" s="471"/>
      <c r="E33" s="470"/>
      <c r="F33" s="412"/>
      <c r="G33" s="478"/>
    </row>
    <row r="34" spans="1:8" s="96" customFormat="1" x14ac:dyDescent="0.25">
      <c r="A34" s="396" t="s">
        <v>186</v>
      </c>
      <c r="B34" s="14"/>
      <c r="C34" s="464">
        <v>-2798805582.3100004</v>
      </c>
      <c r="D34" s="465"/>
      <c r="E34" s="464">
        <v>-8368991599.6100006</v>
      </c>
      <c r="F34" s="398"/>
      <c r="G34" s="475">
        <v>-66.557433485290801</v>
      </c>
      <c r="H34"/>
    </row>
    <row r="35" spans="1:8" x14ac:dyDescent="0.25">
      <c r="A35" s="31"/>
      <c r="B35" s="15"/>
      <c r="C35" s="460"/>
      <c r="D35" s="472"/>
      <c r="E35" s="460"/>
      <c r="F35" s="400"/>
      <c r="G35" s="478"/>
    </row>
    <row r="36" spans="1:8" x14ac:dyDescent="0.25">
      <c r="A36" s="396" t="s">
        <v>187</v>
      </c>
      <c r="B36" s="14"/>
      <c r="C36" s="464">
        <v>-4312478129.9300003</v>
      </c>
      <c r="D36" s="465"/>
      <c r="E36" s="464">
        <v>-4327158486</v>
      </c>
      <c r="F36" s="398"/>
      <c r="G36" s="475">
        <v>-0.33926088257447051</v>
      </c>
    </row>
    <row r="37" spans="1:8" s="96" customFormat="1" x14ac:dyDescent="0.25">
      <c r="A37" s="31"/>
      <c r="B37" s="15"/>
      <c r="C37" s="473"/>
      <c r="D37" s="474"/>
      <c r="E37" s="473"/>
      <c r="F37" s="174"/>
      <c r="G37" s="479"/>
      <c r="H37"/>
    </row>
    <row r="38" spans="1:8" x14ac:dyDescent="0.25">
      <c r="A38" s="162" t="s">
        <v>385</v>
      </c>
      <c r="B38" s="15"/>
      <c r="C38" s="461">
        <v>-185774910.31999999</v>
      </c>
      <c r="D38" s="462"/>
      <c r="E38" s="461">
        <v>31868840.66</v>
      </c>
      <c r="F38" s="174"/>
      <c r="G38" s="480" t="s">
        <v>78</v>
      </c>
    </row>
    <row r="39" spans="1:8" x14ac:dyDescent="0.25">
      <c r="A39" s="396" t="s">
        <v>386</v>
      </c>
      <c r="B39" s="14"/>
      <c r="C39" s="464">
        <v>3837606835.77</v>
      </c>
      <c r="D39" s="465"/>
      <c r="E39" s="464">
        <v>-2635988282.1900001</v>
      </c>
      <c r="F39" s="398"/>
      <c r="G39" s="475" t="s">
        <v>78</v>
      </c>
    </row>
    <row r="40" spans="1:8" s="96" customFormat="1" x14ac:dyDescent="0.25">
      <c r="A40" s="25"/>
      <c r="B40" s="15"/>
      <c r="C40" s="408"/>
      <c r="D40" s="413"/>
      <c r="E40" s="408"/>
      <c r="F40" s="400"/>
      <c r="G40" s="481"/>
      <c r="H40"/>
    </row>
    <row r="41" spans="1:8" s="96" customFormat="1" x14ac:dyDescent="0.25">
      <c r="A41" s="25"/>
      <c r="B41" s="15"/>
      <c r="C41" s="408"/>
      <c r="D41" s="413"/>
      <c r="E41" s="408"/>
      <c r="F41" s="400"/>
      <c r="G41" s="481"/>
      <c r="H41"/>
    </row>
    <row r="42" spans="1:8" s="96" customFormat="1" ht="15.75" thickBot="1" x14ac:dyDescent="0.3">
      <c r="A42" s="161" t="s">
        <v>22</v>
      </c>
      <c r="B42" s="16"/>
      <c r="C42" s="386" t="s">
        <v>367</v>
      </c>
      <c r="D42" s="175"/>
      <c r="E42" s="36" t="s">
        <v>150</v>
      </c>
      <c r="F42" s="175"/>
      <c r="G42" s="482"/>
      <c r="H42"/>
    </row>
    <row r="43" spans="1:8" x14ac:dyDescent="0.25">
      <c r="A43" s="49"/>
      <c r="B43" s="16"/>
      <c r="C43" s="16"/>
      <c r="D43" s="175"/>
      <c r="E43" s="16"/>
      <c r="F43" s="175"/>
      <c r="G43" s="483"/>
    </row>
    <row r="44" spans="1:8" s="96" customFormat="1" x14ac:dyDescent="0.25">
      <c r="A44" s="396" t="s">
        <v>387</v>
      </c>
      <c r="B44" s="14"/>
      <c r="C44" s="415">
        <v>9598512894.2800007</v>
      </c>
      <c r="E44" s="415">
        <v>12234501176.459999</v>
      </c>
      <c r="F44" s="397" t="s">
        <v>388</v>
      </c>
      <c r="G44" s="475">
        <v>-21.5455313147692</v>
      </c>
      <c r="H44"/>
    </row>
    <row r="45" spans="1:8" x14ac:dyDescent="0.25">
      <c r="A45" s="396" t="s">
        <v>389</v>
      </c>
      <c r="B45" s="14"/>
      <c r="C45" s="415">
        <v>13436119730.049999</v>
      </c>
      <c r="D45" s="397"/>
      <c r="E45" s="415">
        <v>9598512894.2700005</v>
      </c>
      <c r="F45" s="398"/>
      <c r="G45" s="475">
        <v>39.981264577671453</v>
      </c>
    </row>
    <row r="46" spans="1:8" s="96" customFormat="1" x14ac:dyDescent="0.25">
      <c r="A46" s="31" t="s">
        <v>390</v>
      </c>
      <c r="B46" s="15"/>
      <c r="C46" s="416">
        <v>11004527771.280001</v>
      </c>
      <c r="D46" s="413"/>
      <c r="E46" s="416">
        <v>14479269976.030001</v>
      </c>
      <c r="F46" s="400"/>
      <c r="G46" s="481">
        <v>-23.998048316678481</v>
      </c>
      <c r="H46"/>
    </row>
    <row r="47" spans="1:8" x14ac:dyDescent="0.25">
      <c r="A47" s="396" t="s">
        <v>391</v>
      </c>
      <c r="B47" s="14"/>
      <c r="C47" s="415">
        <v>24440647501.330002</v>
      </c>
      <c r="D47" s="397"/>
      <c r="E47" s="415">
        <v>24077782870.299999</v>
      </c>
      <c r="F47" s="398"/>
      <c r="G47" s="475">
        <v>1.5070516790713191</v>
      </c>
    </row>
    <row r="48" spans="1:8" x14ac:dyDescent="0.25">
      <c r="A48" s="31" t="s">
        <v>175</v>
      </c>
      <c r="B48" s="15"/>
      <c r="C48" s="460">
        <v>-887068159.07000005</v>
      </c>
      <c r="D48" s="413"/>
      <c r="E48" s="460">
        <v>-1508137908.3599999</v>
      </c>
      <c r="F48" s="400"/>
      <c r="G48" s="481">
        <v>-41.181230565669694</v>
      </c>
    </row>
    <row r="49" spans="1:7" x14ac:dyDescent="0.25">
      <c r="A49" s="396" t="s">
        <v>188</v>
      </c>
      <c r="B49" s="14"/>
      <c r="C49" s="415">
        <v>23553579342.259998</v>
      </c>
      <c r="D49" s="397"/>
      <c r="E49" s="415">
        <v>22569644961.939999</v>
      </c>
      <c r="F49" s="398"/>
      <c r="G49" s="475">
        <v>4.359547445160274</v>
      </c>
    </row>
    <row r="50" spans="1:7" ht="17.25" x14ac:dyDescent="0.25">
      <c r="D50" s="410"/>
      <c r="F50" s="410"/>
      <c r="G50" s="173"/>
    </row>
    <row r="51" spans="1:7" ht="17.25" x14ac:dyDescent="0.25">
      <c r="A51" s="76" t="s">
        <v>392</v>
      </c>
      <c r="D51" s="410"/>
      <c r="F51" s="410"/>
      <c r="G51" s="173"/>
    </row>
  </sheetData>
  <pageMargins left="0.31496062992125984" right="0.11811023622047245" top="0.15748031496062992" bottom="0.15748031496062992" header="0.31496062992125984" footer="0.31496062992125984"/>
  <pageSetup scale="75"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2032-03-18T14:21:12+00:00</RevIMDeletionDate>
    <RevIMExtends xmlns="94baf0a1-4aec-47b4-9383-c21a9c5bb0ef">{"Locked":null,"LockedBy":null,"UnLocked":null,"UnLockedBy":null,"Classified":"2024-03-18T14:21:47.239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a8abb64dcc752c2976260b00d6636715">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58bf7bd0c3827b47e5041d2f1fe0fe19"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2.xml><?xml version="1.0" encoding="utf-8"?>
<ds:datastoreItem xmlns:ds="http://schemas.openxmlformats.org/officeDocument/2006/customXml" ds:itemID="{08ECF61D-B851-44B4-B0F3-F78835AB617F}">
  <ds:schemaRefs>
    <ds:schemaRef ds:uri="http://purl.org/dc/elements/1.1/"/>
    <ds:schemaRef ds:uri="94baf0a1-4aec-47b4-9383-c21a9c5bb0ef"/>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f302e643-42b4-4d4b-84f7-277bce832320"/>
    <ds:schemaRef ds:uri="http://www.w3.org/XML/1998/namespace"/>
    <ds:schemaRef ds:uri="http://purl.org/dc/dcmitype/"/>
  </ds:schemaRefs>
</ds:datastoreItem>
</file>

<file path=customXml/itemProps3.xml><?xml version="1.0" encoding="utf-8"?>
<ds:datastoreItem xmlns:ds="http://schemas.openxmlformats.org/officeDocument/2006/customXml" ds:itemID="{4C05149F-217D-44F4-8E12-3C0A94B70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Material Group companies</vt:lpstr>
      <vt:lpstr>Glossary</vt:lpstr>
      <vt:lpstr>'Comprehensive income statement'!Druckbereich</vt:lpstr>
      <vt:lpstr>'Income statement'!Druckbereich</vt:lpstr>
      <vt:lpstr>'Key figures Audi Group'!Druckbereich</vt:lpstr>
      <vt:lpstr>'Statement of changes in equity'!Druckbereich</vt:lpstr>
      <vt:lpstr>'10-year overview'!Print_Area</vt:lpstr>
      <vt:lpstr>'Balance sheet'!Print_Area</vt:lpstr>
      <vt:lpstr>'Cash flow statement'!Print_Area</vt:lpstr>
      <vt:lpstr>Contents!Print_Area</vt:lpstr>
      <vt:lpstr>'Deliveries by model series'!Print_Area</vt:lpstr>
      <vt:lpstr>'Deliveries by region'!Print_Area</vt:lpstr>
      <vt:lpstr>Glossary!Print_Area</vt:lpstr>
      <vt:lpstr>'Income statement'!Print_Area</vt:lpstr>
      <vt:lpstr>'Key figures Audi Group'!Print_Area</vt:lpstr>
      <vt:lpstr>'Production by model series'!Print_Area</vt:lpstr>
      <vt:lpstr>'Production by site'!Print_Area</vt:lpstr>
      <vt:lpstr>Workforce!Print_Area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Q4 2023</dc:title>
  <dc:subject/>
  <dc:creator/>
  <cp:keywords/>
  <dc:description/>
  <cp:lastModifiedBy/>
  <cp:revision/>
  <dcterms:created xsi:type="dcterms:W3CDTF">2015-06-05T18:19:34Z</dcterms:created>
  <dcterms:modified xsi:type="dcterms:W3CDTF">2024-03-18T12:55:03Z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