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E0AF9773-DC9E-4EE3-A608-B4BBADEFD46D}" xr6:coauthVersionLast="46" xr6:coauthVersionMax="47" xr10:uidLastSave="{00000000-0000-0000-0000-000000000000}"/>
  <bookViews>
    <workbookView xWindow="-108" yWindow="-108" windowWidth="23256" windowHeight="12576" tabRatio="92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Comprehensive income statement" sheetId="20" r:id="rId10"/>
    <sheet name="Statement of changes in equity" sheetId="21" r:id="rId11"/>
    <sheet name="Workforce" sheetId="12" r:id="rId12"/>
    <sheet name="10-year overview" sheetId="13" r:id="rId13"/>
    <sheet name="Material Group companies" sheetId="19" r:id="rId14"/>
    <sheet name="Glossary" sheetId="14" r:id="rId15"/>
  </sheets>
  <definedNames>
    <definedName name="_xlnm.Print_Area" localSheetId="12">'10-year overview'!$A$1:$Y$58</definedName>
    <definedName name="_xlnm.Print_Area" localSheetId="7">'Balance sheet'!$A$1:$H$55</definedName>
    <definedName name="_xlnm.Print_Area" localSheetId="8">'Cash flow statement'!$A$1:$H$49</definedName>
    <definedName name="_xlnm.Print_Area" localSheetId="9">'Comprehensive income statement'!$A$1:$H$44</definedName>
    <definedName name="_xlnm.Print_Area" localSheetId="0">Contents!$A$1:$S$34</definedName>
    <definedName name="_xlnm.Print_Area" localSheetId="5">'Deliveries by model series'!$A$1:$AB$49</definedName>
    <definedName name="_xlnm.Print_Area" localSheetId="4">'Deliveries by region'!$A$1:$AB$71</definedName>
    <definedName name="_xlnm.Print_Area" localSheetId="14">Glossary!$A$1:$T$35</definedName>
    <definedName name="_xlnm.Print_Area" localSheetId="6">'Income statement'!$A$1:$Z$31</definedName>
    <definedName name="_xlnm.Print_Area" localSheetId="1">'Key figures Audi Group'!$A$1:$Z$20</definedName>
    <definedName name="_xlnm.Print_Area" localSheetId="13">'Material Group companies'!$A$1:$A$61</definedName>
    <definedName name="_xlnm.Print_Area" localSheetId="3">'Production by model series'!$A$1:$AB$62</definedName>
    <definedName name="_xlnm.Print_Area" localSheetId="2">'Production by site'!$A$1:$Y$38</definedName>
    <definedName name="_xlnm.Print_Area" localSheetId="10">'Statement of changes in equity'!$A$1:$V$25</definedName>
    <definedName name="_xlnm.Print_Area" localSheetId="11">Workforce!$A$1:$I$22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6" l="1"/>
  <c r="Y36" i="6"/>
  <c r="W5" i="6"/>
  <c r="W6" i="6"/>
  <c r="W7" i="6"/>
  <c r="W8" i="6"/>
  <c r="W9" i="6"/>
  <c r="W10" i="6"/>
  <c r="W11" i="6"/>
  <c r="W12" i="6"/>
  <c r="W13" i="6"/>
  <c r="W14" i="6"/>
  <c r="W15" i="6"/>
  <c r="W16" i="6"/>
  <c r="W17" i="6"/>
  <c r="W18" i="6"/>
  <c r="W19" i="6"/>
  <c r="W20" i="6"/>
  <c r="W21" i="6"/>
  <c r="W22" i="6"/>
  <c r="W23" i="6"/>
  <c r="W24" i="6"/>
  <c r="W25" i="6"/>
  <c r="W26" i="6"/>
  <c r="W27" i="6"/>
  <c r="W28" i="6"/>
  <c r="W29" i="6"/>
  <c r="W30" i="6"/>
  <c r="W31" i="6"/>
  <c r="W32" i="6"/>
  <c r="W34" i="6"/>
  <c r="W4" i="6"/>
  <c r="Y5" i="6"/>
  <c r="Y6" i="6"/>
  <c r="Y7" i="6"/>
  <c r="Y8" i="6"/>
  <c r="Y9" i="6"/>
  <c r="Y10" i="6"/>
  <c r="Y11" i="6"/>
  <c r="Y12" i="6"/>
  <c r="Y13" i="6"/>
  <c r="Y15" i="6"/>
  <c r="Y16" i="6"/>
  <c r="Y17" i="6"/>
  <c r="Y18" i="6"/>
  <c r="Y19" i="6"/>
  <c r="Y20" i="6"/>
  <c r="Y21" i="6"/>
  <c r="Y22" i="6"/>
  <c r="Y23" i="6"/>
  <c r="Y24" i="6"/>
  <c r="Y25" i="6"/>
  <c r="Y26" i="6"/>
  <c r="Y27" i="6"/>
  <c r="Y33" i="6"/>
  <c r="Y34" i="6"/>
  <c r="Y4" i="6"/>
  <c r="Q32" i="6"/>
  <c r="Q27" i="6"/>
  <c r="Q23" i="6"/>
  <c r="AA44" i="4" l="1"/>
  <c r="AA45" i="4"/>
  <c r="AA46" i="4"/>
  <c r="AA47" i="4"/>
  <c r="AA43" i="4"/>
  <c r="AA5" i="4" l="1"/>
  <c r="AA6" i="4"/>
  <c r="AA7" i="4"/>
  <c r="AA8" i="4"/>
  <c r="AA10" i="4"/>
  <c r="AA11" i="4"/>
  <c r="AA12" i="4"/>
  <c r="AA13" i="4"/>
  <c r="AA15" i="4"/>
  <c r="AA16" i="4"/>
  <c r="AA17" i="4"/>
  <c r="AA18" i="4"/>
  <c r="AA19" i="4"/>
  <c r="AA20" i="4"/>
  <c r="AA21" i="4"/>
  <c r="AA22" i="4"/>
  <c r="AA23" i="4"/>
  <c r="AA24" i="4"/>
  <c r="AA25" i="4"/>
  <c r="AA26" i="4"/>
  <c r="AA27" i="4"/>
  <c r="AA32" i="4"/>
  <c r="AA4" i="4"/>
  <c r="Y32" i="4"/>
  <c r="Y5" i="4"/>
  <c r="Y6" i="4"/>
  <c r="Y7" i="4"/>
  <c r="Y8" i="4"/>
  <c r="Y9" i="4"/>
  <c r="Y10" i="4"/>
  <c r="Y11" i="4"/>
  <c r="Y12" i="4"/>
  <c r="Y13" i="4"/>
  <c r="Y15" i="4"/>
  <c r="Y16" i="4"/>
  <c r="Y17" i="4"/>
  <c r="Y18" i="4"/>
  <c r="Y19" i="4"/>
  <c r="Y20" i="4"/>
  <c r="Y21" i="4"/>
  <c r="Y22" i="4"/>
  <c r="Y23" i="4"/>
  <c r="Y24" i="4"/>
  <c r="Y25" i="4"/>
  <c r="Y26" i="4"/>
  <c r="Y27" i="4"/>
  <c r="Y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4" i="4"/>
  <c r="U44" i="4"/>
  <c r="U45" i="4"/>
  <c r="U46" i="4"/>
  <c r="U47" i="4"/>
  <c r="U43" i="4"/>
  <c r="Q47" i="4"/>
  <c r="U5" i="4"/>
  <c r="U6" i="4"/>
  <c r="U7" i="4"/>
  <c r="U8" i="4"/>
  <c r="U10" i="4"/>
  <c r="U11" i="4"/>
  <c r="U12" i="4"/>
  <c r="U13" i="4"/>
  <c r="U15" i="4"/>
  <c r="U16" i="4"/>
  <c r="U17" i="4"/>
  <c r="U18" i="4"/>
  <c r="U19" i="4"/>
  <c r="U20" i="4"/>
  <c r="U21" i="4"/>
  <c r="U22" i="4"/>
  <c r="U23" i="4"/>
  <c r="U24" i="4"/>
  <c r="U25" i="4"/>
  <c r="U26" i="4"/>
  <c r="U27" i="4"/>
  <c r="U32" i="4"/>
  <c r="U4" i="4"/>
  <c r="Q32" i="4"/>
  <c r="Q31" i="4"/>
  <c r="Q27" i="4"/>
  <c r="Q23" i="4"/>
  <c r="S35" i="3"/>
  <c r="S36" i="3"/>
  <c r="O36" i="3"/>
  <c r="S34" i="3"/>
  <c r="S33" i="3"/>
  <c r="Y5" i="3" l="1"/>
  <c r="Y6" i="3"/>
  <c r="Y8" i="3"/>
  <c r="Y9" i="3"/>
  <c r="Y10" i="3"/>
  <c r="Y11" i="3"/>
  <c r="Y12" i="3"/>
  <c r="Y13" i="3"/>
  <c r="Y14" i="3"/>
  <c r="Y16" i="3"/>
  <c r="Y18" i="3"/>
  <c r="Y19" i="3"/>
  <c r="Y20" i="3"/>
  <c r="Y21" i="3"/>
  <c r="Y22" i="3"/>
  <c r="Y23" i="3"/>
  <c r="Y26" i="3"/>
  <c r="Y4" i="3"/>
  <c r="W5" i="3"/>
  <c r="W6" i="3"/>
  <c r="W7" i="3"/>
  <c r="W8" i="3"/>
  <c r="W9" i="3"/>
  <c r="W10" i="3"/>
  <c r="W11" i="3"/>
  <c r="W12" i="3"/>
  <c r="W13" i="3"/>
  <c r="W14" i="3"/>
  <c r="W16" i="3"/>
  <c r="W18" i="3"/>
  <c r="W19" i="3"/>
  <c r="W20" i="3"/>
  <c r="W21" i="3"/>
  <c r="W22" i="3"/>
  <c r="W23" i="3"/>
  <c r="W26" i="3"/>
  <c r="W4" i="3"/>
  <c r="U5" i="3"/>
  <c r="U6" i="3"/>
  <c r="U7" i="3"/>
  <c r="U8" i="3"/>
  <c r="U9" i="3"/>
  <c r="U10" i="3"/>
  <c r="U11" i="3"/>
  <c r="U12" i="3"/>
  <c r="U13" i="3"/>
  <c r="U14" i="3"/>
  <c r="U15" i="3"/>
  <c r="U16" i="3"/>
  <c r="U18" i="3"/>
  <c r="U19" i="3"/>
  <c r="U20" i="3"/>
  <c r="U21" i="3"/>
  <c r="U22" i="3"/>
  <c r="U23" i="3"/>
  <c r="U24" i="3"/>
  <c r="U25" i="3"/>
  <c r="U26" i="3"/>
  <c r="U4" i="3"/>
  <c r="S18" i="3"/>
  <c r="S5" i="3"/>
  <c r="S6" i="3"/>
  <c r="S8" i="3"/>
  <c r="S9" i="3"/>
  <c r="S10" i="3"/>
  <c r="S11" i="3"/>
  <c r="S12" i="3"/>
  <c r="S13" i="3"/>
  <c r="S14" i="3"/>
  <c r="S16" i="3"/>
  <c r="S19" i="3"/>
  <c r="S21" i="3"/>
  <c r="S22" i="3"/>
  <c r="S23" i="3"/>
  <c r="S26" i="3"/>
  <c r="S4" i="3"/>
  <c r="O26" i="3"/>
  <c r="O21" i="3"/>
  <c r="O8" i="3"/>
</calcChain>
</file>

<file path=xl/sharedStrings.xml><?xml version="1.0" encoding="utf-8"?>
<sst xmlns="http://schemas.openxmlformats.org/spreadsheetml/2006/main" count="1158" uniqueCount="488">
  <si>
    <t>Key figures Audi Group</t>
  </si>
  <si>
    <t>Production by site</t>
  </si>
  <si>
    <t>Production by model series</t>
  </si>
  <si>
    <t>Deliveries by model series</t>
  </si>
  <si>
    <t>10-year overview</t>
  </si>
  <si>
    <t>Glossary</t>
  </si>
  <si>
    <t>Workforce</t>
  </si>
  <si>
    <t>Deliveries by region</t>
  </si>
  <si>
    <t>Q3 / 2020</t>
  </si>
  <si>
    <t>Q4 / 2020</t>
  </si>
  <si>
    <t>Revenue in €m</t>
  </si>
  <si>
    <t>Net cash flow in €m</t>
  </si>
  <si>
    <t>X</t>
  </si>
  <si>
    <t>Research and development ratio in %</t>
  </si>
  <si>
    <t>Capex ratio in %</t>
  </si>
  <si>
    <t>Germany</t>
  </si>
  <si>
    <t>Ingolstadt</t>
  </si>
  <si>
    <t>Neckarsulm</t>
  </si>
  <si>
    <t>International</t>
  </si>
  <si>
    <t>Győr (Hungary)</t>
  </si>
  <si>
    <t>Brussels (Belgium)</t>
  </si>
  <si>
    <t>Changchun (China)</t>
  </si>
  <si>
    <t>Foshan (China)</t>
  </si>
  <si>
    <t>Qingdao (China)</t>
  </si>
  <si>
    <t>Tianjin (China)</t>
  </si>
  <si>
    <t>São José dos Pinhais (Brazil)</t>
  </si>
  <si>
    <t>Martorell (Spain)</t>
  </si>
  <si>
    <t>Bratislava (Slovakia)</t>
  </si>
  <si>
    <t>Aurangabad (India)</t>
  </si>
  <si>
    <t>Sant’Agata Bolognese (Italy)</t>
  </si>
  <si>
    <t>Bologna (Italy)</t>
  </si>
  <si>
    <t>Amphur Pluakdaeng (Thailand)</t>
  </si>
  <si>
    <t>Manaus (Brazil)</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</si>
  <si>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</si>
  <si>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</si>
  <si>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</si>
  <si>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</si>
  <si>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</si>
  <si>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</si>
  <si>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</si>
  <si>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</si>
  <si>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</si>
  <si>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</si>
  <si>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</si>
  <si>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</si>
  <si>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</si>
  <si>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</si>
  <si>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</si>
  <si>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</si>
  <si>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</si>
  <si>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</si>
  <si>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</si>
  <si>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</si>
  <si>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</si>
  <si>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Scrambler</t>
  </si>
  <si>
    <t>Naked/Sport Cruiser (Diavel, Monster, Streetfighter)</t>
  </si>
  <si>
    <t>Sport (SuperSport, Panigale)</t>
  </si>
  <si>
    <t>Ducati brand</t>
  </si>
  <si>
    <t>Engines</t>
  </si>
  <si>
    <t>Electric powertrains</t>
  </si>
  <si>
    <t>Engines and electric powertrains Audi Group</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</si>
  <si>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</si>
  <si>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</si>
  <si>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</si>
  <si>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</si>
  <si>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</si>
  <si>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</si>
  <si>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</si>
  <si>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</si>
  <si>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</si>
  <si>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</si>
  <si>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</si>
  <si>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</si>
  <si>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</si>
  <si>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</si>
  <si>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</si>
  <si>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Brazil</t>
  </si>
  <si>
    <t>Other markets</t>
  </si>
  <si>
    <t>Worldwide</t>
  </si>
  <si>
    <t>Other Volkswagen Group brands</t>
  </si>
  <si>
    <t>€m</t>
  </si>
  <si>
    <t>Revenue</t>
  </si>
  <si>
    <t>Cost of goods sold</t>
  </si>
  <si>
    <t>Gross profit</t>
  </si>
  <si>
    <t>Gross margin in %</t>
  </si>
  <si>
    <t>Distribution expenses</t>
  </si>
  <si>
    <t>Administrative expenses</t>
  </si>
  <si>
    <t>Other operating income</t>
  </si>
  <si>
    <t>Other operating expenses</t>
  </si>
  <si>
    <t>Special items</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</si>
  <si>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</si>
  <si>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</si>
  <si>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</si>
  <si>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</si>
  <si>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</si>
  <si>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</si>
  <si>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</si>
  <si>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</si>
  <si>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</si>
  <si>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</si>
  <si>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</si>
  <si>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</si>
  <si>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</si>
  <si>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</si>
  <si>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</si>
  <si>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</si>
  <si>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</si>
  <si>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</si>
  <si>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</si>
  <si>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</si>
  <si>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</si>
  <si>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</si>
  <si>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</si>
  <si>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</si>
  <si>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</si>
  <si>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</si>
  <si>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</si>
  <si>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</si>
  <si>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</si>
  <si>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</si>
  <si>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</si>
  <si>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</si>
  <si>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</si>
  <si>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</si>
  <si>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</si>
  <si>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</si>
  <si>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</si>
  <si>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</si>
  <si>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</si>
  <si>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</si>
  <si>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</si>
  <si>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</si>
  <si>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</si>
  <si>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</si>
  <si>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</si>
  <si>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t>of which AUDI AG</t>
  </si>
  <si>
    <t>Ingolstadt plant</t>
  </si>
  <si>
    <t>Neckarsulm plant</t>
  </si>
  <si>
    <t>Foreign companies</t>
  </si>
  <si>
    <t>of which Audi Brussels S.A./N.V.</t>
  </si>
  <si>
    <t>of which Audi Hungaria Zrt.</t>
  </si>
  <si>
    <t>of which Audi México S.A. de C.V.</t>
  </si>
  <si>
    <t>Employees</t>
  </si>
  <si>
    <t>Apprentices</t>
  </si>
  <si>
    <t>Employees of Audi Group companies</t>
  </si>
  <si>
    <t>Staff employed from other Volkswagen Group companies not belonging to the Audi Group</t>
  </si>
  <si>
    <t>Production</t>
  </si>
  <si>
    <t>3)</t>
  </si>
  <si>
    <t>Engines and electric powertrains</t>
  </si>
  <si>
    <t>Motorcycles</t>
  </si>
  <si>
    <t>–</t>
  </si>
  <si>
    <t>4)</t>
  </si>
  <si>
    <t>Deliveries to customers</t>
  </si>
  <si>
    <r>
      <t xml:space="preserve">Audi brand </t>
    </r>
    <r>
      <rPr>
        <vertAlign val="superscript"/>
        <sz val="10"/>
        <color theme="1"/>
        <rFont val="Audi Type"/>
        <family val="2"/>
      </rPr>
      <t>5)</t>
    </r>
  </si>
  <si>
    <t>Average</t>
  </si>
  <si>
    <t>From the Income Statement</t>
  </si>
  <si>
    <t>EUR million</t>
  </si>
  <si>
    <t>Personnel costs</t>
  </si>
  <si>
    <t>Depreciation and amortization</t>
  </si>
  <si>
    <t>6)</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</si>
  <si>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</si>
  <si>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</si>
  <si>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</si>
  <si>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</si>
  <si>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</si>
  <si>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</si>
  <si>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</si>
  <si>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</si>
  <si>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</si>
  <si>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</si>
  <si>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</si>
  <si>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</si>
  <si>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Percent</t>
  </si>
  <si>
    <t>Return on sales before tax</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</si>
  <si>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</si>
  <si>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</si>
  <si>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</si>
  <si>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</si>
  <si>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3) The figure has been adjusted to reflect the amended counting method</t>
  </si>
  <si>
    <t>4) Since acquisition of the Ducati Group in July 2012</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</si>
  <si>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</si>
  <si>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</si>
  <si>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</si>
  <si>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</si>
  <si>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</si>
  <si>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</si>
  <si>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</si>
  <si>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Key performance indicators Audi Group</t>
  </si>
  <si>
    <t xml:space="preserve">The financial key performance indicators include Audi Group revenue, which is a financial reflection of our market success.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</si>
  <si>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</si>
  <si>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</si>
  <si>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</si>
  <si>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</si>
  <si>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</si>
  <si>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</si>
  <si>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Gross margin</t>
  </si>
  <si>
    <t>Equity ratio</t>
  </si>
  <si>
    <t>Net liquidity</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</si>
  <si>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</si>
  <si>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</si>
  <si>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</si>
  <si>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</si>
  <si>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</si>
  <si>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</si>
  <si>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</si>
  <si>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</si>
  <si>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</si>
  <si>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</si>
  <si>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</si>
  <si>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</si>
  <si>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</si>
  <si>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</si>
  <si>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</si>
  <si>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</si>
  <si>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Zwickau</t>
  </si>
  <si>
    <t>Audi Q4 e-tron</t>
  </si>
  <si>
    <t>Δ %</t>
  </si>
  <si>
    <t>Assets held for distribution to owners</t>
  </si>
  <si>
    <t>Liabilities held for distribution to owners</t>
  </si>
  <si>
    <t>Operating profit / Operating return on sales</t>
  </si>
  <si>
    <t>Operating profit in €m</t>
  </si>
  <si>
    <t>Operating profit</t>
  </si>
  <si>
    <t>Financial ratios</t>
  </si>
  <si>
    <t>Q2 / 2021</t>
  </si>
  <si>
    <t>-</t>
  </si>
  <si>
    <t>Q3 / 2021</t>
  </si>
  <si>
    <t>Anting (China)</t>
  </si>
  <si>
    <t>Dual/Hyper (Hypermotard, Multistrada, Desert X)</t>
  </si>
  <si>
    <t>Operating profit before special items</t>
  </si>
  <si>
    <t>Q4 / 2021</t>
  </si>
  <si>
    <t>Dec. 31, 2021</t>
  </si>
  <si>
    <t>AUDI AG, Ingolstadt</t>
  </si>
  <si>
    <t>ARTEMIS GmbH, Wolfsburg</t>
  </si>
  <si>
    <t>AUDI Immobilien GmbH &amp; Co. KG, Ingolstadt</t>
  </si>
  <si>
    <t>AUDI Immobilien Verwaltung GmbH, Ingolstadt</t>
  </si>
  <si>
    <t>Audi Real Estate GmbH, Ingolstadt</t>
  </si>
  <si>
    <t>Audi Sport GmbH, Neckarsulm</t>
  </si>
  <si>
    <t>Ducati Motor Deutschland GmbH, Köln</t>
  </si>
  <si>
    <t>PSW automotive engineering GmbH, Gaimersheim</t>
  </si>
  <si>
    <t>Audi Brussels S.A./N.V., Brüssel</t>
  </si>
  <si>
    <t>Audi do Brasil Indústria e Comércio de Veiculos Ltda., São Paulo</t>
  </si>
  <si>
    <t>Audi (China) Enterprise Management Co., Ltd., Peking</t>
  </si>
  <si>
    <t>Audi Hungaria Zrt., Győr</t>
  </si>
  <si>
    <t>Audi Luxemburg S.A., Strassen</t>
  </si>
  <si>
    <t>Audi México S.A. de C.V., San José Chiapa</t>
  </si>
  <si>
    <t>Audi Singapore Pte. Ltd., Singapur</t>
  </si>
  <si>
    <t>Audi Tooling Barcelona, S.L., Martorell</t>
  </si>
  <si>
    <t>Automobili Lamborghini S.p.A., Sant’Agata Bolognese</t>
  </si>
  <si>
    <t>Ducati Motor Holding S.p.A., Bologna</t>
  </si>
  <si>
    <t>Ducati do Brasil Indústria e Comércio de Motocicletas Ltda., São Paulo</t>
  </si>
  <si>
    <t>Ducati Japan K.K., Yokohama</t>
  </si>
  <si>
    <t>Ducati Motor (Thailand) Co. Ltd., Amphur Pluakdaeng</t>
  </si>
  <si>
    <t>Ducati Powertrain (Thailand) Co. Ltd., Amphur Pluakdaeng</t>
  </si>
  <si>
    <t>Ducati Motors de Mexico S. de R.L. de C.V., Mexico City</t>
  </si>
  <si>
    <t>Ducati North America, Inc., Sunnyvale / CA</t>
  </si>
  <si>
    <t>Ducati North Europe B.V., Zoeterwoude</t>
  </si>
  <si>
    <t>Ducati (Schweiz) AG, Feusisberg</t>
  </si>
  <si>
    <t>Ducati U.K. Ltd., Towcester</t>
  </si>
  <si>
    <t>Ducati West Europe S.A.S., Colombes</t>
  </si>
  <si>
    <t>Shanghai Ducati Trading Co., Ltd., Shanghai</t>
  </si>
  <si>
    <t>Italdesign Giugiaro S.p.A., Moncalieri</t>
  </si>
  <si>
    <t>Volkswagen Automatic Transmission (Tianjin) Co., Ltd., Tianjin</t>
  </si>
  <si>
    <t>There Holding B.V., Rijswijk</t>
  </si>
  <si>
    <t>SAIC Volkswagen Automotive Co., Ltd., Shanghai</t>
  </si>
  <si>
    <t>Fully consolidated companies</t>
  </si>
  <si>
    <t>Name and registered office</t>
  </si>
  <si>
    <t>International countries</t>
  </si>
  <si>
    <t>Companies accounted for using the equity method</t>
  </si>
  <si>
    <t>1) This is a structured entity pursuant to IFRS 10 and IFRS 12</t>
  </si>
  <si>
    <t xml:space="preserve">Deliveries to customers </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</si>
  <si>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</si>
  <si>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
The capitalization ratio expresses capitalized development costs in relation to total research and development activities. 
</t>
  </si>
  <si>
    <t xml:space="preserve">
The gross margin evaluates the percentage of gross profit in relation to revenue of the period. The gross margin provides details about the profatibility after cost of goods sold.
</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</si>
  <si>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</si>
  <si>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</si>
  <si>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 xml:space="preserve">2) including vehicles built locally by associated Chinese companies FAW-Volkswagen Automotive Co., Ltd., Changchun (China) and SAIC Volkswagen Automotive Co., Ltd., Shanghai (China)], available and sold exclusively in China 
</t>
  </si>
  <si>
    <t xml:space="preserve">5) including delivered vehicles built by the associate company FAW-Volkswagen Automotive Co., Ltd., Changchun (China),  available and sold exclusively in China 
</t>
  </si>
  <si>
    <r>
      <t>UI-S 5-Fonds, Frankfurt am Main</t>
    </r>
    <r>
      <rPr>
        <vertAlign val="superscript"/>
        <sz val="10"/>
        <color rgb="FF000000"/>
        <rFont val="Audi Type"/>
        <family val="2"/>
      </rPr>
      <t xml:space="preserve"> 1)</t>
    </r>
  </si>
  <si>
    <t>Operating return on sales (ROS) in %</t>
  </si>
  <si>
    <t>Operating return on sales (ROS) before special items in %</t>
  </si>
  <si>
    <t>Operating return on sales (ROS)</t>
  </si>
  <si>
    <t xml:space="preserve">Our financial key performance indicators also include the operating return on sales (ROS) of the Audi Group:
ROS = Operating profit / Revenue
</t>
  </si>
  <si>
    <t>Return on investment (ROI)</t>
  </si>
  <si>
    <t>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Return on Investment (ROI)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</si>
  <si>
    <t>Return on Investment - ROI</t>
  </si>
  <si>
    <r>
      <t xml:space="preserve">Audi Canada, Inc., Ajax / ON </t>
    </r>
    <r>
      <rPr>
        <vertAlign val="superscript"/>
        <sz val="10"/>
        <color rgb="FF000000"/>
        <rFont val="Audi Type"/>
        <family val="2"/>
      </rPr>
      <t>2)</t>
    </r>
  </si>
  <si>
    <r>
      <t xml:space="preserve">Audi of America, LLC, Herndon / VA </t>
    </r>
    <r>
      <rPr>
        <vertAlign val="superscript"/>
        <sz val="10"/>
        <color rgb="FF000000"/>
        <rFont val="Audi Type"/>
        <family val="2"/>
      </rPr>
      <t>2)</t>
    </r>
  </si>
  <si>
    <r>
      <t xml:space="preserve">Automobili Lamborghini America, LLC, Herndon / VA </t>
    </r>
    <r>
      <rPr>
        <vertAlign val="superscript"/>
        <sz val="10"/>
        <color rgb="FF000000"/>
        <rFont val="Audi Type"/>
        <family val="2"/>
      </rPr>
      <t>2)</t>
    </r>
  </si>
  <si>
    <t>2) AUDI AG exercises control pursuant to IFRS 10.B38</t>
  </si>
  <si>
    <t>6) Taking into account special items, in particular in connection with the diesel issue, in 2019 subordinate importance</t>
  </si>
  <si>
    <t>Q1 / 2022</t>
  </si>
  <si>
    <t xml:space="preserve">of which Audi models built locally by associated Chinese companies [FAW-Volkswagen Automotive Co., Ltd., Changchun (China) and SAIC Volkswagen Automotive Co., Ltd., Shanghai (China)], available and sold exclusively in China </t>
  </si>
  <si>
    <t>Audi Q4 - e-tron</t>
  </si>
  <si>
    <r>
      <t>Bentley brand</t>
    </r>
    <r>
      <rPr>
        <b/>
        <vertAlign val="superscript"/>
        <sz val="10"/>
        <color theme="1"/>
        <rFont val="Audi Type"/>
        <family val="2"/>
      </rPr>
      <t>3)</t>
    </r>
  </si>
  <si>
    <t xml:space="preserve">   Germany</t>
  </si>
  <si>
    <t>Premium Brand Group</t>
  </si>
  <si>
    <t>Deliveries to customers Premium Brand Group automobiles</t>
  </si>
  <si>
    <t>Deliveries to customers Premium Brand Group motorcycles</t>
  </si>
  <si>
    <r>
      <t>Audi Q5 e-tron</t>
    </r>
    <r>
      <rPr>
        <vertAlign val="superscript"/>
        <sz val="10"/>
        <color theme="1"/>
        <rFont val="Audi Type"/>
        <family val="2"/>
      </rPr>
      <t>2)</t>
    </r>
  </si>
  <si>
    <r>
      <t>Audi Q2 L e-tron</t>
    </r>
    <r>
      <rPr>
        <vertAlign val="superscript"/>
        <sz val="10"/>
        <color theme="1"/>
        <rFont val="Audi Type"/>
        <family val="2"/>
      </rPr>
      <t>1)</t>
    </r>
  </si>
  <si>
    <t>San José Chiapa (Mexico)</t>
  </si>
  <si>
    <t>Crewe (United Kingdom)</t>
  </si>
  <si>
    <t>Bentley Continental</t>
  </si>
  <si>
    <t>Bentley Flying Spur</t>
  </si>
  <si>
    <t>Bentley Bentayga</t>
  </si>
  <si>
    <t>Mexico</t>
  </si>
  <si>
    <t>1) Bentley was consolidated January 1, 2022. Therefore, historical figures only include deliveries to customers sold by an Audi Group sales company.</t>
  </si>
  <si>
    <t>Bentley Mulsanne</t>
  </si>
  <si>
    <r>
      <t>Domestic companies</t>
    </r>
    <r>
      <rPr>
        <b/>
        <vertAlign val="superscript"/>
        <sz val="10"/>
        <color theme="1"/>
        <rFont val="Audi Type"/>
        <family val="2"/>
      </rPr>
      <t>1</t>
    </r>
  </si>
  <si>
    <t>2) Bentley was consolidated January 1, 2022. Therefore, all Audi Group numbers before Q1/2022 do not include Bentley.</t>
  </si>
  <si>
    <t>Material Audi Group companies</t>
  </si>
  <si>
    <r>
      <t xml:space="preserve">Bentley Motors Canada Ltd./Ltee., Montreal, Québec (Canada) </t>
    </r>
    <r>
      <rPr>
        <vertAlign val="superscript"/>
        <sz val="10"/>
        <color rgb="FF000000"/>
        <rFont val="Audi Type"/>
        <family val="2"/>
      </rPr>
      <t>2)</t>
    </r>
  </si>
  <si>
    <r>
      <t xml:space="preserve">Bentley Motors Ltd., Crewe (Großbritannien) </t>
    </r>
    <r>
      <rPr>
        <vertAlign val="superscript"/>
        <sz val="10"/>
        <color rgb="FF000000"/>
        <rFont val="Audi Type"/>
        <family val="2"/>
      </rPr>
      <t>2)</t>
    </r>
  </si>
  <si>
    <r>
      <t xml:space="preserve">Bentley Motors, Inc., Boston, Massachusetts (USA) </t>
    </r>
    <r>
      <rPr>
        <vertAlign val="superscript"/>
        <sz val="10"/>
        <color rgb="FF000000"/>
        <rFont val="Audi Type"/>
        <family val="2"/>
      </rPr>
      <t>2)</t>
    </r>
  </si>
  <si>
    <r>
      <t xml:space="preserve">James Young Ltd., Crewe (Großbritannien) </t>
    </r>
    <r>
      <rPr>
        <vertAlign val="superscript"/>
        <sz val="10"/>
        <color rgb="FF000000"/>
        <rFont val="Audi Type"/>
        <family val="2"/>
      </rPr>
      <t>2)</t>
    </r>
  </si>
  <si>
    <r>
      <t xml:space="preserve">FAW-Volkswagen Automotive Co., Ltd., Changchun </t>
    </r>
    <r>
      <rPr>
        <vertAlign val="superscript"/>
        <sz val="10"/>
        <color rgb="FF000000"/>
        <rFont val="Audi Type"/>
        <family val="2"/>
      </rPr>
      <t>4)</t>
    </r>
  </si>
  <si>
    <r>
      <t xml:space="preserve">Volkswagen Group Italia S.p.A., Verona </t>
    </r>
    <r>
      <rPr>
        <vertAlign val="superscript"/>
        <sz val="10"/>
        <color rgb="FF000000"/>
        <rFont val="Audi Type"/>
        <family val="2"/>
      </rPr>
      <t>5)</t>
    </r>
  </si>
  <si>
    <t>3) There is a voting agreement with Volkswagen (China) Investment Co., Ltd., Beijing.</t>
  </si>
  <si>
    <t>4) Four percent was transferred to Volkswagen AG, Wolfsburg in May 2020 by means of a trust agreement.</t>
  </si>
  <si>
    <t>5) AUDI AG exercises significant influence according to IAS 28.6</t>
  </si>
  <si>
    <t>Production of automobiles Premium Brand Group by site</t>
  </si>
  <si>
    <t>Deliveries to customers of automobiles Premium Brand Group by region</t>
  </si>
  <si>
    <t>Deliveries to customers Audi brand by region</t>
  </si>
  <si>
    <t>Deliveries to customers Lamborghini brand by region</t>
  </si>
  <si>
    <t>Deliveries to customers of motorcycles Ducati brand by region</t>
  </si>
  <si>
    <t>Deliveries to customers of automobiles Premium Brand Group by model series</t>
  </si>
  <si>
    <r>
      <t xml:space="preserve">Automobiles </t>
    </r>
    <r>
      <rPr>
        <vertAlign val="superscript"/>
        <sz val="10"/>
        <color theme="1"/>
        <rFont val="Audi Type"/>
        <family val="2"/>
      </rPr>
      <t>2)</t>
    </r>
  </si>
  <si>
    <t>Automobiles</t>
  </si>
  <si>
    <t xml:space="preserve">The non-financial indicator of deliveries to customers reflects the number of new vehicles of the Premium Brand Group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</si>
  <si>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of which Lamborghini Group</t>
  </si>
  <si>
    <r>
      <t>of which Bentley Group</t>
    </r>
    <r>
      <rPr>
        <i/>
        <vertAlign val="superscript"/>
        <sz val="10"/>
        <rFont val="Audi Type"/>
        <family val="2"/>
      </rPr>
      <t>2</t>
    </r>
  </si>
  <si>
    <t>of which Ducati Group</t>
  </si>
  <si>
    <t>Production of motorcycles Ducati brand</t>
  </si>
  <si>
    <t>Production of engines and electric powertrains Audi Group</t>
  </si>
  <si>
    <t>Deliveries to customers of motorcycles Ducati brand</t>
  </si>
  <si>
    <r>
      <t>Audi FAW NEV Co., Ltd., Changchun</t>
    </r>
    <r>
      <rPr>
        <vertAlign val="superscript"/>
        <sz val="10"/>
        <color rgb="FF000000"/>
        <rFont val="Audi Type"/>
        <family val="2"/>
      </rPr>
      <t xml:space="preserve"> 3)</t>
    </r>
  </si>
  <si>
    <t>Production of Ducati motorcycles by site</t>
  </si>
  <si>
    <r>
      <t>Bentley brand</t>
    </r>
    <r>
      <rPr>
        <b/>
        <vertAlign val="superscript"/>
        <sz val="10"/>
        <color theme="1"/>
        <rFont val="Audi Type"/>
        <family val="2"/>
      </rPr>
      <t>1)</t>
    </r>
  </si>
  <si>
    <t>Comprehensive income statement</t>
  </si>
  <si>
    <t>Statement of changes in equity</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</si>
  <si>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</si>
  <si>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</si>
  <si>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</si>
  <si>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</si>
  <si>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</si>
  <si>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</si>
  <si>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</si>
  <si>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</si>
  <si>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Change in inventories</t>
  </si>
  <si>
    <t>Change in receivables</t>
  </si>
  <si>
    <t>Change in liabilities</t>
  </si>
  <si>
    <t>Change in provisions</t>
  </si>
  <si>
    <t>Change in lease assets</t>
  </si>
  <si>
    <t>Change in working capital</t>
  </si>
  <si>
    <t>Investments in property, plant and equipment, investment property and other intangible assets</t>
  </si>
  <si>
    <t>Additions to capitalized development costs</t>
  </si>
  <si>
    <t>Disposal of assets</t>
  </si>
  <si>
    <t>Change in participations</t>
  </si>
  <si>
    <t>Investments in securities and loans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</si>
  <si>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</si>
  <si>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</si>
  <si>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</si>
  <si>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</si>
  <si>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</si>
  <si>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</si>
  <si>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Statement of changes in equity of the Audi Group</t>
  </si>
  <si>
    <t>Other reserves</t>
  </si>
  <si>
    <t>Statutory reserve and
other retained earnings</t>
  </si>
  <si>
    <t>Reserve for currency translation differences</t>
  </si>
  <si>
    <t>Hedging transactions</t>
  </si>
  <si>
    <t xml:space="preserve">Investments accounted for using the equity method </t>
  </si>
  <si>
    <t>AUDI AG shareholders' interest</t>
  </si>
  <si>
    <t>Total</t>
  </si>
  <si>
    <t>Reserve for cash flow hedges</t>
  </si>
  <si>
    <t>Costs of hedging relationships</t>
  </si>
  <si>
    <t>Other comprehensive income after tax</t>
  </si>
  <si>
    <t>Total comprehensive income</t>
  </si>
  <si>
    <t>Capital increase</t>
  </si>
  <si>
    <t>Position as of Jan. 1, 2021</t>
  </si>
  <si>
    <t>Other changes</t>
  </si>
  <si>
    <t>Pension plan remeasurements recognized in other comprehensive income</t>
  </si>
  <si>
    <t>Pension plan remeasurements recognized in other comprehensive income before tax</t>
  </si>
  <si>
    <t>Deferred taxes relating to pension plan remeasurements recognized in other comprehensive income</t>
  </si>
  <si>
    <t>Pension plan remeasurements recognized in other comprehensive income after tax</t>
  </si>
  <si>
    <t>Share of other comprehensive income of investments accounted for using the equity method
that will not be reclassified to profit or loss after tax</t>
  </si>
  <si>
    <t>Items that will not be reclassified to profit/loss after tax</t>
  </si>
  <si>
    <t>Currency translation differences</t>
  </si>
  <si>
    <t>Gains/losses from currency translation recognized in other comprehensive income</t>
  </si>
  <si>
    <t>Currency translation differences transferred to profit or loss</t>
  </si>
  <si>
    <t>Currency translation differences before tax</t>
  </si>
  <si>
    <t>Currency translation differences after tax</t>
  </si>
  <si>
    <t>Fair value changes of cash flow hedges recognized in other comprehensive income</t>
  </si>
  <si>
    <t>Fair value changes of cash flow hedges transferred to profit or loss</t>
  </si>
  <si>
    <t>Cash flow hedges before tax</t>
  </si>
  <si>
    <t>Deferred taxes on cash flow hedges</t>
  </si>
  <si>
    <t>Cash flow hedges after tax</t>
  </si>
  <si>
    <t>Costs of hedging relationships recognized in other comprehensive income</t>
  </si>
  <si>
    <t>Costs of hedging relationships transferred to profit or loss</t>
  </si>
  <si>
    <t>Costs of hedging relationships before tax</t>
  </si>
  <si>
    <t>Deferred taxes on costs of hedging relationships</t>
  </si>
  <si>
    <t>Costs of hedging relationships after tax</t>
  </si>
  <si>
    <t>Share of other comprehensive income of equity-accounted investments
that may be reclassified to profit or loss after tax</t>
  </si>
  <si>
    <t>Items that may be reclassified to profit/loss after tax</t>
  </si>
  <si>
    <t>Other comprehensive income before tax</t>
  </si>
  <si>
    <t>Deferred taxes relating to other comprehensive income</t>
  </si>
  <si>
    <r>
      <t>Other comprehensive income after tax</t>
    </r>
    <r>
      <rPr>
        <b/>
        <vertAlign val="superscript"/>
        <sz val="10"/>
        <color theme="1"/>
        <rFont val="Audi Type"/>
        <family val="2"/>
      </rPr>
      <t xml:space="preserve"> 1)</t>
    </r>
  </si>
  <si>
    <t>Q1-Q2 / 2021</t>
  </si>
  <si>
    <t>Q2 / 2022</t>
  </si>
  <si>
    <t>Q1-Q2 / 2022</t>
  </si>
  <si>
    <t>June 30, 2022</t>
  </si>
  <si>
    <t>Position as of June 30, 2021</t>
  </si>
  <si>
    <t>Position as of Jan. 1, 2022</t>
  </si>
  <si>
    <t>Position as of June 30, 2022</t>
  </si>
  <si>
    <t>Average for the year</t>
  </si>
  <si>
    <t>June 30, 2021</t>
  </si>
  <si>
    <t>0.3 ppt.</t>
  </si>
  <si>
    <t>0.7 ppt.</t>
  </si>
  <si>
    <t>5.8 ppt.</t>
  </si>
  <si>
    <t>–19,2</t>
  </si>
  <si>
    <t>–3,6</t>
  </si>
  <si>
    <t>–53,0</t>
  </si>
  <si>
    <t>–14,3</t>
  </si>
  <si>
    <t>–1.9 ppt.</t>
  </si>
  <si>
    <t>–8,8</t>
  </si>
  <si>
    <t>–22,0</t>
  </si>
  <si>
    <t>–60,6</t>
  </si>
  <si>
    <t>1.4 ppt.</t>
  </si>
  <si>
    <t>5.4 ppt.</t>
  </si>
  <si>
    <t>4.6 ppt.</t>
  </si>
  <si>
    <t>–81,9</t>
  </si>
  <si>
    <t>–16,3</t>
  </si>
  <si>
    <t>–2.1 ppt.</t>
  </si>
  <si>
    <t>–15,2</t>
  </si>
  <si>
    <t>–47</t>
  </si>
  <si>
    <t>–32,1</t>
  </si>
  <si>
    <t>–18,1</t>
  </si>
  <si>
    <t>–2.9 ppt.</t>
  </si>
  <si>
    <t>–3.3 ppt.</t>
  </si>
  <si>
    <t>5.9 ppt.</t>
  </si>
  <si>
    <t>5.7 ppt.</t>
  </si>
  <si>
    <t>3.1 ppt.</t>
  </si>
  <si>
    <t>1) Of these employees, 2.106 (2.176) were in the passive stage of their partial retirement.</t>
  </si>
  <si>
    <t>–817</t>
  </si>
  <si>
    <t>–274</t>
  </si>
  <si>
    <t>–608</t>
  </si>
  <si>
    <t>–463</t>
  </si>
  <si>
    <t>–258</t>
  </si>
  <si>
    <t>–492</t>
  </si>
  <si>
    <t>–352</t>
  </si>
  <si>
    <t>–192</t>
  </si>
  <si>
    <t>–82</t>
  </si>
  <si>
    <t>–48</t>
  </si>
  <si>
    <t>–34</t>
  </si>
  <si>
    <t>–59</t>
  </si>
  <si>
    <t>–57</t>
  </si>
  <si>
    <t>–238</t>
  </si>
  <si>
    <t>–663</t>
  </si>
  <si>
    <t>–116</t>
  </si>
  <si>
    <t>1) A share of € 102 (31)m of other profit after tax from currency translation differences with no effect on profit or loss is attributable to non-controlling interests.</t>
  </si>
  <si>
    <t>–35,2</t>
  </si>
  <si>
    <t>–48,4</t>
  </si>
  <si>
    <t>–39,0</t>
  </si>
  <si>
    <t>–76,1</t>
  </si>
  <si>
    <t>–0</t>
  </si>
  <si>
    <t>–242</t>
  </si>
  <si>
    <t xml:space="preserve"> 1) Including €213m from the first-time consolidation of Bentley</t>
  </si>
  <si>
    <t>1) Bentley was consolidated January 1, 2022. Therefore, all Audi Group numbers before Q1/2022 do not include Bentley.</t>
  </si>
  <si>
    <t>2)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</si>
  <si>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2)</t>
    </r>
  </si>
  <si>
    <t>4) Q1/2022 production figures of Ducati have been adjusted in the course of standardization of definitions within the Premium Brand Group. The implications on previous year figures are not substantial and therefore these figures remain unchanged.</t>
  </si>
  <si>
    <r>
      <t>Q1 / 2022</t>
    </r>
    <r>
      <rPr>
        <b/>
        <vertAlign val="superscript"/>
        <sz val="10"/>
        <color theme="1"/>
        <rFont val="Audi Type"/>
        <family val="2"/>
      </rPr>
      <t>4)</t>
    </r>
  </si>
  <si>
    <t>1) Audi Q2 L e-tron models built by the associated company FAW-Volkswagen Automotive Co., Ltd., Changchun (China), for the Chinese market,  available and sold exclusively in China</t>
  </si>
  <si>
    <t>2) Audi Q5 e-tron models built by the associated company SAIC Volkswagen Automotive Co. Ltd., Shanghai (China), available and sold exclusively in China</t>
  </si>
  <si>
    <t>3) Bentley was consolidated January 1, 2022. Therefore, all Audi Group numbers before Q1/2022 do not include Bentley.</t>
  </si>
  <si>
    <t>5) Bentley was consolidated January 1, 2022. Therefore, all Audi Group numbers before Q1/2022 do not include Bentley.</t>
  </si>
  <si>
    <r>
      <t>Bentley brand</t>
    </r>
    <r>
      <rPr>
        <b/>
        <vertAlign val="superscript"/>
        <sz val="10"/>
        <color theme="1"/>
        <rFont val="Audi Type"/>
        <family val="2"/>
      </rPr>
      <t>5)</t>
    </r>
  </si>
  <si>
    <t>Audi Hungaria</t>
  </si>
  <si>
    <r>
      <t>Deliveries to customers Bentley brand by region</t>
    </r>
    <r>
      <rPr>
        <b/>
        <vertAlign val="superscript"/>
        <sz val="11"/>
        <color rgb="FFC00000"/>
        <rFont val="Audi Type Extended"/>
        <family val="2"/>
      </rPr>
      <t>1)</t>
    </r>
  </si>
  <si>
    <t xml:space="preserve">1) Audi Q2 L e-tron models built by the associated company FAW-Volkswagen Automotive Co., Ltd., Changchun (China), for the Chinese market,  available and sold exclusively in China </t>
  </si>
  <si>
    <t>3)  Bentley was consolidated January 1, 2022. Therefore, historical figures only include deliveries to customers sold by an Audi Group sales company.</t>
  </si>
  <si>
    <t>1)</t>
  </si>
  <si>
    <t>–720</t>
  </si>
  <si>
    <t>–504</t>
  </si>
  <si>
    <t>–31,7</t>
  </si>
  <si>
    <t>–30,2</t>
  </si>
  <si>
    <t>Production of automobiles Premium Brand Group by model series</t>
  </si>
  <si>
    <r>
      <t xml:space="preserve">Material Audi Group Companies </t>
    </r>
    <r>
      <rPr>
        <sz val="8"/>
        <rFont val="Audi Type Extended"/>
        <family val="2"/>
      </rPr>
      <t>(as of June 30, 2022)</t>
    </r>
  </si>
  <si>
    <t>Comprehensive income statement of the Audi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</si>
</sst>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0;\-#,##0.0"/>
    <numFmt numFmtId="167" formatCode="#,##0.0"/>
    <numFmt numFmtId="168" formatCode="dd/mm/yyyy;@"/>
    <numFmt numFmtId="169" formatCode="###.000"/>
    <numFmt numFmtId="170" formatCode="0.0;\−\ 0.0;\−"/>
    <numFmt numFmtId="171" formatCode="#,##0,,;\–\ #,##0,,;\–"/>
    <numFmt numFmtId="172" formatCode="#,##0.0,,;\–\ #,##0.0,,;\–"/>
    <numFmt numFmtId="173" formatCode="#,##0,,;\−\ #,##0,,;\−"/>
    <numFmt numFmtId="174" formatCode="###,000"/>
    <numFmt numFmtId="175" formatCode="_-* #,##0_-;\-* #,##0_-;_-* &quot;-&quot;??_-;_-@_-"/>
  </numFmts>
  <fonts count="41"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
      <i/>
      <sz val="10"/>
      <name val="Audi Type"/>
      <family val="2"/>
    </font>
    <font>
      <sz val="10"/>
      <color rgb="FF4472C4"/>
      <name val="Audi Type"/>
      <family val="2"/>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name val="Audi Type"/>
      <family val="2"/>
    </font>
    <font>
      <b/>
      <vertAlign val="superscript"/>
      <sz val="11"/>
      <color rgb="FFC00000"/>
      <name val="Audi Type Extended"/>
      <family val="2"/>
    </font>
    <font>
      <i/>
      <vertAlign val="superscript"/>
      <sz val="10"/>
      <name val="Audi Type"/>
      <family val="2"/>
    </font>
    <font>
      <b/>
      <sz val="11"/>
      <color theme="1"/>
      <name val="Audi Type"/>
      <family val="2"/>
    </font>
    <font>
      <sz val="11"/>
      <color theme="1"/>
      <name val="Audi Type"/>
      <family val="2"/>
    </font>
    <font>
      <sz val="11"/>
      <color theme="1"/>
      <name val="Calibri"/>
      <family val="2"/>
    </font>
    <font>
      <sz val="8"/>
      <color rgb="FF1F497D"/>
      <name val="Verdana"/>
      <family val="2"/>
    </font>
    <font>
      <b/>
      <sz val="10"/>
      <color theme="0" tint="-0.249977111117893"/>
      <name val="Audi Type"/>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rgb="FFFFFFFF"/>
        <bgColor indexed="64"/>
      </patternFill>
    </fill>
    <fill>
      <patternFill patternType="solid">
        <fgColor rgb="FFFFFFFF"/>
        <bgColor rgb="FF000000"/>
      </patternFill>
    </fill>
  </fills>
  <borders count="94">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theme="0"/>
      </left>
      <right style="thin">
        <color rgb="FFC00000"/>
      </right>
      <top/>
      <bottom style="thin">
        <color theme="0"/>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right style="thin">
        <color rgb="FFC00000"/>
      </right>
      <top/>
      <bottom/>
      <diagonal/>
    </border>
    <border>
      <left style="thin">
        <color rgb="FFC00000"/>
      </left>
      <right style="thin">
        <color theme="0"/>
      </right>
      <top style="thin">
        <color theme="0"/>
      </top>
      <bottom style="thin">
        <color indexed="64"/>
      </bottom>
      <diagonal/>
    </border>
    <border>
      <left/>
      <right/>
      <top/>
      <bottom style="thin">
        <color rgb="FFC00000"/>
      </bottom>
      <diagonal/>
    </border>
    <border>
      <left style="thin">
        <color rgb="FFC00000"/>
      </left>
      <right style="thin">
        <color theme="0"/>
      </right>
      <top style="thin">
        <color auto="1"/>
      </top>
      <bottom/>
      <diagonal/>
    </border>
    <border>
      <left style="thin">
        <color theme="0"/>
      </left>
      <right style="thin">
        <color rgb="FFC00000"/>
      </right>
      <top style="thin">
        <color auto="1"/>
      </top>
      <bottom style="thin">
        <color theme="0"/>
      </bottom>
      <diagonal/>
    </border>
    <border>
      <left style="thin">
        <color theme="0"/>
      </left>
      <right style="thin">
        <color rgb="FFC00000"/>
      </right>
      <top/>
      <bottom style="thin">
        <color indexed="64"/>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style="thin">
        <color rgb="FFC00000"/>
      </left>
      <right/>
      <top style="thin">
        <color indexed="64"/>
      </top>
      <bottom style="thin">
        <color indexed="64"/>
      </bottom>
      <diagonal/>
    </border>
    <border>
      <left style="thin">
        <color rgb="FFC00000"/>
      </left>
      <right/>
      <top style="thin">
        <color indexed="64"/>
      </top>
      <bottom style="thin">
        <color rgb="FFC00000"/>
      </bottom>
      <diagonal/>
    </border>
    <border>
      <left/>
      <right/>
      <top style="thin">
        <color indexed="64"/>
      </top>
      <bottom style="thin">
        <color rgb="FFC00000"/>
      </bottom>
      <diagonal/>
    </border>
    <border>
      <left/>
      <right/>
      <top style="thin">
        <color rgb="FF000000"/>
      </top>
      <bottom style="medium">
        <color indexed="64"/>
      </bottom>
      <diagonal/>
    </border>
    <border>
      <left style="thin">
        <color rgb="FFC00000"/>
      </left>
      <right style="thin">
        <color theme="0"/>
      </right>
      <top/>
      <bottom style="thin">
        <color theme="0"/>
      </bottom>
      <diagonal/>
    </border>
    <border>
      <left style="thin">
        <color theme="0"/>
      </left>
      <right/>
      <top style="thin">
        <color auto="1"/>
      </top>
      <bottom/>
      <diagonal/>
    </border>
    <border>
      <left style="thin">
        <color rgb="FFC00000"/>
      </left>
      <right/>
      <top/>
      <bottom/>
      <diagonal/>
    </border>
    <border>
      <left style="thin">
        <color theme="0"/>
      </left>
      <right style="thin">
        <color theme="0"/>
      </right>
      <top style="thin">
        <color rgb="FFC00000"/>
      </top>
      <bottom/>
      <diagonal/>
    </border>
    <border>
      <left style="thin">
        <color theme="0"/>
      </left>
      <right style="thin">
        <color theme="0"/>
      </right>
      <top/>
      <bottom style="thin">
        <color rgb="FFC00000"/>
      </bottom>
      <diagonal/>
    </border>
    <border>
      <left style="thin">
        <color rgb="FFC00000"/>
      </left>
      <right style="thin">
        <color theme="0"/>
      </right>
      <top style="thin">
        <color theme="0"/>
      </top>
      <bottom/>
      <diagonal/>
    </border>
    <border>
      <left style="thin">
        <color theme="0"/>
      </left>
      <right style="thin">
        <color rgb="FFC00000"/>
      </right>
      <top style="thin">
        <color theme="0"/>
      </top>
      <bottom/>
      <diagonal/>
    </border>
    <border>
      <left style="thin">
        <color rgb="FFC00000"/>
      </left>
      <right style="thin">
        <color theme="0"/>
      </right>
      <top/>
      <bottom style="medium">
        <color indexed="64"/>
      </bottom>
      <diagonal/>
    </border>
    <border>
      <left style="thin">
        <color theme="0"/>
      </left>
      <right style="thin">
        <color rgb="FFC00000"/>
      </right>
      <top/>
      <bottom style="medium">
        <color indexed="64"/>
      </bottom>
      <diagonal/>
    </border>
    <border>
      <left style="thin">
        <color theme="0"/>
      </left>
      <right style="thin">
        <color rgb="FFFF0000"/>
      </right>
      <top style="medium">
        <color indexed="64"/>
      </top>
      <bottom style="thin">
        <color indexed="64"/>
      </bottom>
      <diagonal/>
    </border>
    <border>
      <left style="thin">
        <color theme="0"/>
      </left>
      <right style="thin">
        <color rgb="FFFF0000"/>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6">
    <xf numFmtId="0" fontId="0" fillId="0" borderId="0"/>
    <xf numFmtId="0" fontId="2" fillId="0" borderId="0" applyNumberFormat="0" applyFill="0" applyBorder="0" applyAlignment="0" applyProtection="0"/>
    <xf numFmtId="9" fontId="3" fillId="0" borderId="0" applyFont="0" applyFill="0" applyBorder="0" applyAlignment="0" applyProtection="0"/>
    <xf numFmtId="169" fontId="24" fillId="4" borderId="67" applyNumberFormat="0" applyAlignment="0" applyProtection="0">
      <alignment horizontal="right" vertical="center"/>
      <protection locked="0"/>
    </xf>
    <xf numFmtId="174" fontId="39" fillId="0" borderId="93" applyNumberFormat="0" applyProtection="0">
      <alignment horizontal="right" vertical="center"/>
    </xf>
    <xf numFmtId="43" fontId="3" fillId="0" borderId="0" applyFont="0" applyFill="0" applyBorder="0" applyAlignment="0" applyProtection="0"/>
  </cellStyleXfs>
  <cellXfs count="854">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0" fontId="7" fillId="0" borderId="6" xfId="0" applyFont="1" applyBorder="1" applyAlignment="1">
      <alignment wrapText="1"/>
    </xf>
    <xf numFmtId="0" fontId="6" fillId="0" borderId="3" xfId="0" applyFont="1" applyBorder="1"/>
    <xf numFmtId="0" fontId="7" fillId="0" borderId="8" xfId="0" applyFont="1" applyBorder="1" applyAlignment="1">
      <alignment wrapText="1"/>
    </xf>
    <xf numFmtId="0" fontId="7" fillId="2" borderId="2" xfId="0" applyFont="1" applyFill="1" applyBorder="1"/>
    <xf numFmtId="0" fontId="7" fillId="2" borderId="0" xfId="0"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3" fontId="6" fillId="0" borderId="8" xfId="0" applyNumberFormat="1" applyFont="1" applyBorder="1"/>
    <xf numFmtId="167" fontId="7" fillId="0" borderId="8"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0" fontId="6" fillId="0" borderId="7" xfId="0" applyFont="1" applyBorder="1"/>
    <xf numFmtId="0" fontId="6" fillId="0" borderId="6" xfId="0" applyFont="1" applyBorder="1"/>
    <xf numFmtId="3" fontId="6" fillId="0" borderId="6" xfId="0" applyNumberFormat="1" applyFont="1" applyBorder="1"/>
    <xf numFmtId="168" fontId="6" fillId="0" borderId="20" xfId="0" applyNumberFormat="1" applyFont="1" applyBorder="1" applyAlignment="1">
      <alignment horizontal="center"/>
    </xf>
    <xf numFmtId="0" fontId="7" fillId="0" borderId="0" xfId="0" applyFont="1"/>
    <xf numFmtId="0" fontId="7" fillId="0" borderId="21" xfId="0" applyFont="1" applyBorder="1" applyAlignment="1">
      <alignment wrapText="1"/>
    </xf>
    <xf numFmtId="0" fontId="5" fillId="2" borderId="0" xfId="0" applyFont="1" applyFill="1" applyBorder="1"/>
    <xf numFmtId="0" fontId="0" fillId="2" borderId="0" xfId="0" applyFill="1" applyBorder="1"/>
    <xf numFmtId="3" fontId="7" fillId="2" borderId="17" xfId="0" applyNumberFormat="1" applyFont="1" applyFill="1" applyBorder="1"/>
    <xf numFmtId="0" fontId="13" fillId="2" borderId="17"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0" fontId="5" fillId="2" borderId="1" xfId="0" applyFont="1" applyFill="1" applyBorder="1"/>
    <xf numFmtId="0" fontId="6" fillId="2" borderId="2" xfId="0" applyFont="1" applyFill="1" applyBorder="1" applyAlignment="1">
      <alignment horizontal="center"/>
    </xf>
    <xf numFmtId="0" fontId="4" fillId="2" borderId="0" xfId="0" applyFont="1" applyFill="1"/>
    <xf numFmtId="0" fontId="7" fillId="2" borderId="19" xfId="0" applyFont="1" applyFill="1" applyBorder="1"/>
    <xf numFmtId="0" fontId="7" fillId="2" borderId="7" xfId="0" applyFont="1" applyFill="1" applyBorder="1" applyAlignment="1">
      <alignment wrapText="1"/>
    </xf>
    <xf numFmtId="0" fontId="7" fillId="2" borderId="32" xfId="0" applyFont="1" applyFill="1" applyBorder="1"/>
    <xf numFmtId="0" fontId="0" fillId="2" borderId="0" xfId="0" applyFont="1" applyFill="1"/>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7" fillId="0" borderId="19" xfId="0" applyFont="1" applyBorder="1"/>
    <xf numFmtId="0" fontId="7" fillId="2" borderId="30" xfId="0" applyFont="1" applyFill="1" applyBorder="1"/>
    <xf numFmtId="0" fontId="6" fillId="2" borderId="39" xfId="0" applyFont="1" applyFill="1" applyBorder="1" applyAlignment="1">
      <alignment horizontal="center"/>
    </xf>
    <xf numFmtId="0" fontId="6" fillId="2" borderId="58"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7" fillId="2" borderId="60" xfId="0" applyFont="1" applyFill="1" applyBorder="1"/>
    <xf numFmtId="0" fontId="0" fillId="0" borderId="1" xfId="0" applyFont="1" applyBorder="1"/>
    <xf numFmtId="0" fontId="0" fillId="2" borderId="0" xfId="0" applyFont="1" applyFill="1" applyBorder="1"/>
    <xf numFmtId="3" fontId="7" fillId="2" borderId="23" xfId="0" applyNumberFormat="1" applyFont="1" applyFill="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70" fontId="10" fillId="2" borderId="8" xfId="0" applyNumberFormat="1" applyFont="1" applyFill="1" applyBorder="1"/>
    <xf numFmtId="0" fontId="7" fillId="2" borderId="7" xfId="0" applyFont="1" applyFill="1" applyBorder="1"/>
    <xf numFmtId="170" fontId="10" fillId="2" borderId="8" xfId="0" applyNumberFormat="1" applyFont="1" applyFill="1" applyBorder="1" applyAlignment="1">
      <alignment horizontal="right"/>
    </xf>
    <xf numFmtId="0" fontId="26" fillId="2" borderId="0" xfId="0" applyFont="1" applyFill="1"/>
    <xf numFmtId="0" fontId="6" fillId="2" borderId="0" xfId="0" applyFont="1" applyFill="1" applyBorder="1"/>
    <xf numFmtId="0" fontId="6" fillId="2" borderId="30" xfId="0" applyFont="1" applyFill="1" applyBorder="1" applyAlignment="1">
      <alignment horizontal="center"/>
    </xf>
    <xf numFmtId="3" fontId="9" fillId="2" borderId="26" xfId="0" applyNumberFormat="1" applyFont="1" applyFill="1" applyBorder="1" applyAlignment="1">
      <alignment wrapText="1"/>
    </xf>
    <xf numFmtId="3" fontId="10" fillId="2" borderId="6" xfId="0" applyNumberFormat="1" applyFont="1" applyFill="1" applyBorder="1" applyAlignment="1">
      <alignment wrapText="1"/>
    </xf>
    <xf numFmtId="165" fontId="9" fillId="2" borderId="26" xfId="0" applyNumberFormat="1" applyFont="1" applyFill="1" applyBorder="1" applyAlignment="1">
      <alignment wrapText="1"/>
    </xf>
    <xf numFmtId="0" fontId="10" fillId="2" borderId="6" xfId="0" applyFont="1" applyFill="1" applyBorder="1" applyAlignment="1">
      <alignment wrapText="1"/>
    </xf>
    <xf numFmtId="0" fontId="9" fillId="2" borderId="26" xfId="0" applyFont="1" applyFill="1" applyBorder="1" applyAlignment="1">
      <alignment wrapText="1"/>
    </xf>
    <xf numFmtId="3" fontId="23" fillId="2" borderId="2" xfId="0" applyNumberFormat="1" applyFont="1" applyFill="1" applyBorder="1" applyAlignment="1">
      <alignment horizontal="center"/>
    </xf>
    <xf numFmtId="3" fontId="22" fillId="2" borderId="61" xfId="0" applyNumberFormat="1" applyFont="1" applyFill="1" applyBorder="1" applyAlignment="1">
      <alignment wrapText="1"/>
    </xf>
    <xf numFmtId="0" fontId="22" fillId="2" borderId="61" xfId="0" applyFont="1" applyFill="1" applyBorder="1" applyAlignment="1">
      <alignment wrapText="1"/>
    </xf>
    <xf numFmtId="0" fontId="23" fillId="2" borderId="2" xfId="0" applyFont="1" applyFill="1" applyBorder="1" applyAlignment="1">
      <alignment horizontal="center"/>
    </xf>
    <xf numFmtId="0" fontId="23" fillId="2" borderId="19" xfId="0" applyFont="1" applyFill="1" applyBorder="1" applyAlignment="1">
      <alignment horizontal="center"/>
    </xf>
    <xf numFmtId="3" fontId="10" fillId="2" borderId="7" xfId="0" applyNumberFormat="1" applyFont="1" applyFill="1" applyBorder="1" applyAlignment="1">
      <alignment wrapText="1"/>
    </xf>
    <xf numFmtId="3" fontId="9" fillId="2" borderId="2" xfId="0" applyNumberFormat="1" applyFont="1" applyFill="1" applyBorder="1" applyAlignment="1">
      <alignment horizontal="center"/>
    </xf>
    <xf numFmtId="0" fontId="9" fillId="2" borderId="2" xfId="0" applyFont="1" applyFill="1" applyBorder="1" applyAlignment="1">
      <alignment horizontal="center"/>
    </xf>
    <xf numFmtId="0" fontId="25" fillId="2" borderId="0" xfId="0" applyFont="1" applyFill="1" applyBorder="1"/>
    <xf numFmtId="0" fontId="22" fillId="2" borderId="0" xfId="0" applyFont="1" applyFill="1" applyBorder="1"/>
    <xf numFmtId="0" fontId="9" fillId="2" borderId="0" xfId="0" applyFont="1" applyFill="1" applyBorder="1"/>
    <xf numFmtId="3" fontId="10" fillId="2" borderId="17" xfId="0" applyNumberFormat="1" applyFont="1" applyFill="1" applyBorder="1"/>
    <xf numFmtId="0" fontId="10" fillId="2" borderId="0" xfId="0" applyFont="1" applyFill="1" applyBorder="1"/>
    <xf numFmtId="3" fontId="10" fillId="2" borderId="31" xfId="0" applyNumberFormat="1" applyFont="1" applyFill="1" applyBorder="1"/>
    <xf numFmtId="3" fontId="10" fillId="2" borderId="18" xfId="0" applyNumberFormat="1" applyFont="1" applyFill="1" applyBorder="1"/>
    <xf numFmtId="3" fontId="9" fillId="2" borderId="18" xfId="0" applyNumberFormat="1" applyFont="1" applyFill="1" applyBorder="1"/>
    <xf numFmtId="167" fontId="10" fillId="2" borderId="18" xfId="0" applyNumberFormat="1" applyFont="1" applyFill="1" applyBorder="1"/>
    <xf numFmtId="3" fontId="10" fillId="2" borderId="26" xfId="0" applyNumberFormat="1" applyFont="1" applyFill="1" applyBorder="1"/>
    <xf numFmtId="165" fontId="10" fillId="2" borderId="18" xfId="0" applyNumberFormat="1" applyFont="1" applyFill="1" applyBorder="1"/>
    <xf numFmtId="0" fontId="10" fillId="2" borderId="18" xfId="0" applyFont="1" applyFill="1" applyBorder="1" applyAlignment="1">
      <alignment horizontal="right"/>
    </xf>
    <xf numFmtId="3" fontId="9" fillId="2" borderId="26" xfId="0" applyNumberFormat="1" applyFont="1" applyFill="1" applyBorder="1"/>
    <xf numFmtId="165" fontId="10" fillId="2" borderId="26" xfId="0" applyNumberFormat="1" applyFont="1" applyFill="1" applyBorder="1"/>
    <xf numFmtId="0" fontId="22" fillId="2" borderId="4" xfId="0" applyFont="1" applyFill="1" applyBorder="1"/>
    <xf numFmtId="0" fontId="22" fillId="0" borderId="30" xfId="0" applyFont="1" applyBorder="1"/>
    <xf numFmtId="0" fontId="23" fillId="0" borderId="30" xfId="0" applyFont="1" applyBorder="1"/>
    <xf numFmtId="3" fontId="22" fillId="2" borderId="61" xfId="0" applyNumberFormat="1" applyFont="1" applyFill="1" applyBorder="1"/>
    <xf numFmtId="0" fontId="22" fillId="2" borderId="61" xfId="0" applyFont="1" applyFill="1" applyBorder="1"/>
    <xf numFmtId="170" fontId="10" fillId="2" borderId="8" xfId="0" quotePrefix="1" applyNumberFormat="1" applyFont="1" applyFill="1" applyBorder="1" applyAlignment="1">
      <alignment horizontal="right"/>
    </xf>
    <xf numFmtId="0" fontId="10" fillId="0" borderId="8" xfId="0" applyFont="1" applyBorder="1"/>
    <xf numFmtId="0" fontId="9" fillId="2" borderId="19" xfId="0" applyFont="1" applyFill="1" applyBorder="1" applyAlignment="1">
      <alignment horizontal="center"/>
    </xf>
    <xf numFmtId="0" fontId="22" fillId="0" borderId="30" xfId="0" applyFont="1" applyFill="1" applyBorder="1"/>
    <xf numFmtId="0" fontId="25" fillId="0" borderId="0" xfId="0" applyFont="1" applyFill="1"/>
    <xf numFmtId="0" fontId="0" fillId="0" borderId="0" xfId="0" applyFill="1"/>
    <xf numFmtId="0" fontId="9" fillId="2" borderId="22" xfId="0" applyFont="1" applyFill="1" applyBorder="1" applyAlignment="1">
      <alignment horizontal="left"/>
    </xf>
    <xf numFmtId="0" fontId="27" fillId="2" borderId="22" xfId="0" applyFont="1" applyFill="1" applyBorder="1" applyAlignment="1">
      <alignment horizontal="left"/>
    </xf>
    <xf numFmtId="0" fontId="10" fillId="2" borderId="15" xfId="0" applyFont="1" applyFill="1" applyBorder="1" applyAlignment="1">
      <alignment wrapText="1"/>
    </xf>
    <xf numFmtId="0" fontId="28" fillId="5" borderId="0" xfId="0" applyFont="1" applyFill="1" applyBorder="1" applyAlignment="1">
      <alignment vertical="center"/>
    </xf>
    <xf numFmtId="0" fontId="0" fillId="2" borderId="68" xfId="0" applyFill="1" applyBorder="1"/>
    <xf numFmtId="170" fontId="9" fillId="2" borderId="41" xfId="0" applyNumberFormat="1" applyFont="1" applyFill="1" applyBorder="1"/>
    <xf numFmtId="0" fontId="9" fillId="2" borderId="41" xfId="0" quotePrefix="1" applyFont="1" applyFill="1" applyBorder="1" applyAlignment="1">
      <alignment horizontal="right" wrapText="1"/>
    </xf>
    <xf numFmtId="3" fontId="10" fillId="2" borderId="51" xfId="0" applyNumberFormat="1" applyFont="1" applyFill="1" applyBorder="1"/>
    <xf numFmtId="170" fontId="10" fillId="2" borderId="41" xfId="0" applyNumberFormat="1" applyFont="1" applyFill="1" applyBorder="1"/>
    <xf numFmtId="3" fontId="10" fillId="2" borderId="49" xfId="0" applyNumberFormat="1" applyFont="1" applyFill="1" applyBorder="1"/>
    <xf numFmtId="170" fontId="10" fillId="2" borderId="50" xfId="0" applyNumberFormat="1" applyFont="1" applyFill="1" applyBorder="1"/>
    <xf numFmtId="3" fontId="9" fillId="2" borderId="49" xfId="0" applyNumberFormat="1" applyFont="1" applyFill="1" applyBorder="1"/>
    <xf numFmtId="170" fontId="9" fillId="2" borderId="50" xfId="0" applyNumberFormat="1" applyFont="1" applyFill="1" applyBorder="1" applyAlignment="1">
      <alignment horizontal="right"/>
    </xf>
    <xf numFmtId="167" fontId="10" fillId="2" borderId="49" xfId="0" applyNumberFormat="1" applyFont="1" applyFill="1" applyBorder="1"/>
    <xf numFmtId="170" fontId="10" fillId="2" borderId="50" xfId="0" quotePrefix="1" applyNumberFormat="1" applyFont="1" applyFill="1" applyBorder="1" applyAlignment="1">
      <alignment horizontal="right"/>
    </xf>
    <xf numFmtId="170" fontId="22" fillId="2" borderId="72" xfId="0" applyNumberFormat="1" applyFont="1" applyFill="1" applyBorder="1"/>
    <xf numFmtId="3" fontId="10" fillId="2" borderId="69" xfId="0" applyNumberFormat="1" applyFont="1" applyFill="1" applyBorder="1"/>
    <xf numFmtId="170" fontId="10" fillId="2" borderId="50" xfId="0" applyNumberFormat="1" applyFont="1" applyFill="1" applyBorder="1" applyAlignment="1">
      <alignment horizontal="right"/>
    </xf>
    <xf numFmtId="165" fontId="10" fillId="2" borderId="49" xfId="0" applyNumberFormat="1" applyFont="1" applyFill="1" applyBorder="1"/>
    <xf numFmtId="0" fontId="10" fillId="2" borderId="49" xfId="0" applyFont="1" applyFill="1" applyBorder="1" applyAlignment="1">
      <alignment horizontal="right"/>
    </xf>
    <xf numFmtId="3" fontId="9" fillId="2" borderId="69" xfId="0" applyNumberFormat="1" applyFont="1" applyFill="1" applyBorder="1"/>
    <xf numFmtId="170" fontId="9" fillId="2" borderId="73" xfId="0" applyNumberFormat="1" applyFont="1" applyFill="1" applyBorder="1" applyAlignment="1">
      <alignment horizontal="right"/>
    </xf>
    <xf numFmtId="165" fontId="10" fillId="2" borderId="69" xfId="0" applyNumberFormat="1" applyFont="1" applyFill="1" applyBorder="1"/>
    <xf numFmtId="170" fontId="10" fillId="2" borderId="73" xfId="0" applyNumberFormat="1" applyFont="1" applyFill="1" applyBorder="1" applyAlignment="1">
      <alignment horizontal="right"/>
    </xf>
    <xf numFmtId="0" fontId="25" fillId="2" borderId="70" xfId="0" applyFont="1" applyFill="1" applyBorder="1"/>
    <xf numFmtId="0" fontId="6" fillId="2" borderId="66" xfId="0" applyFont="1" applyFill="1" applyBorder="1" applyAlignment="1">
      <alignment horizontal="center"/>
    </xf>
    <xf numFmtId="0" fontId="6" fillId="2" borderId="76" xfId="0" applyFont="1" applyFill="1" applyBorder="1" applyAlignment="1">
      <alignment horizontal="center"/>
    </xf>
    <xf numFmtId="0" fontId="9" fillId="2" borderId="70" xfId="0" applyFont="1" applyFill="1" applyBorder="1"/>
    <xf numFmtId="3" fontId="10" fillId="2" borderId="80" xfId="0" applyNumberFormat="1" applyFont="1" applyFill="1" applyBorder="1"/>
    <xf numFmtId="0" fontId="5" fillId="2" borderId="1" xfId="0" applyFont="1" applyFill="1" applyBorder="1" applyProtection="1">
      <protection hidden="1"/>
    </xf>
    <xf numFmtId="0" fontId="6" fillId="2" borderId="5" xfId="0" applyFont="1" applyFill="1" applyBorder="1" applyProtection="1">
      <protection hidden="1"/>
    </xf>
    <xf numFmtId="0" fontId="6" fillId="0" borderId="5" xfId="0" applyFont="1" applyBorder="1" applyProtection="1">
      <protection hidden="1"/>
    </xf>
    <xf numFmtId="0" fontId="6" fillId="0" borderId="32" xfId="0" applyFont="1" applyBorder="1" applyProtection="1">
      <protection hidden="1"/>
    </xf>
    <xf numFmtId="0" fontId="7" fillId="0" borderId="5" xfId="0" applyFont="1" applyBorder="1" applyProtection="1">
      <protection hidden="1"/>
    </xf>
    <xf numFmtId="0" fontId="6" fillId="2" borderId="32" xfId="0" applyFont="1" applyFill="1" applyBorder="1" applyProtection="1">
      <protection hidden="1"/>
    </xf>
    <xf numFmtId="0" fontId="0" fillId="2" borderId="0" xfId="0" applyFill="1" applyProtection="1">
      <protection hidden="1"/>
    </xf>
    <xf numFmtId="0" fontId="7" fillId="0" borderId="1" xfId="0" applyFont="1" applyBorder="1" applyProtection="1">
      <protection hidden="1"/>
    </xf>
    <xf numFmtId="0" fontId="7" fillId="2" borderId="1" xfId="0" applyFont="1" applyFill="1" applyBorder="1" applyProtection="1">
      <protection hidden="1"/>
    </xf>
    <xf numFmtId="0" fontId="7" fillId="0" borderId="2" xfId="0" applyFont="1" applyBorder="1" applyProtection="1">
      <protection hidden="1"/>
    </xf>
    <xf numFmtId="0" fontId="7" fillId="2" borderId="2" xfId="0" applyFont="1" applyFill="1" applyBorder="1" applyProtection="1">
      <protection hidden="1"/>
    </xf>
    <xf numFmtId="0" fontId="7" fillId="0" borderId="4" xfId="0" applyFont="1" applyBorder="1" applyProtection="1">
      <protection hidden="1"/>
    </xf>
    <xf numFmtId="0" fontId="7" fillId="0" borderId="19" xfId="0" applyFont="1" applyBorder="1" applyProtection="1">
      <protection hidden="1"/>
    </xf>
    <xf numFmtId="0" fontId="6" fillId="0" borderId="3" xfId="0" applyFont="1" applyBorder="1" applyProtection="1">
      <protection hidden="1"/>
    </xf>
    <xf numFmtId="0" fontId="6" fillId="0" borderId="3"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0" borderId="30" xfId="0" applyFont="1" applyBorder="1" applyAlignment="1" applyProtection="1">
      <alignment horizontal="center"/>
      <protection hidden="1"/>
    </xf>
    <xf numFmtId="0" fontId="6" fillId="0" borderId="58" xfId="0" applyFont="1" applyBorder="1" applyAlignment="1" applyProtection="1">
      <alignment horizontal="center"/>
      <protection hidden="1"/>
    </xf>
    <xf numFmtId="0" fontId="6" fillId="0" borderId="32" xfId="0" applyFont="1" applyBorder="1" applyAlignment="1" applyProtection="1">
      <alignment horizontal="center"/>
      <protection hidden="1"/>
    </xf>
    <xf numFmtId="0" fontId="7" fillId="0" borderId="20" xfId="0" applyFont="1" applyBorder="1" applyAlignment="1" applyProtection="1">
      <alignment horizontal="center"/>
      <protection hidden="1"/>
    </xf>
    <xf numFmtId="0" fontId="6" fillId="0" borderId="59" xfId="0" applyFont="1" applyBorder="1" applyAlignment="1" applyProtection="1">
      <alignment horizontal="center"/>
      <protection hidden="1"/>
    </xf>
    <xf numFmtId="0" fontId="6" fillId="0" borderId="36" xfId="0" applyFont="1" applyBorder="1" applyAlignment="1" applyProtection="1">
      <alignment horizontal="center"/>
      <protection hidden="1"/>
    </xf>
    <xf numFmtId="0" fontId="6" fillId="0" borderId="37" xfId="0" applyFont="1" applyBorder="1" applyAlignment="1" applyProtection="1">
      <alignment horizontal="center"/>
      <protection hidden="1"/>
    </xf>
    <xf numFmtId="0" fontId="7"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8" xfId="0" applyFont="1" applyBorder="1" applyAlignment="1" applyProtection="1">
      <alignment wrapText="1"/>
      <protection hidden="1"/>
    </xf>
    <xf numFmtId="37" fontId="6" fillId="0" borderId="9" xfId="0" applyNumberFormat="1" applyFont="1" applyBorder="1" applyAlignment="1" applyProtection="1">
      <alignment horizontal="right"/>
      <protection hidden="1"/>
    </xf>
    <xf numFmtId="0" fontId="6" fillId="0" borderId="2" xfId="0" applyFont="1" applyBorder="1" applyAlignment="1" applyProtection="1">
      <alignment horizontal="right"/>
      <protection hidden="1"/>
    </xf>
    <xf numFmtId="37" fontId="7" fillId="0" borderId="9" xfId="0" applyNumberFormat="1" applyFont="1" applyBorder="1" applyAlignment="1" applyProtection="1">
      <alignment horizontal="right"/>
      <protection hidden="1"/>
    </xf>
    <xf numFmtId="0" fontId="6" fillId="0" borderId="1" xfId="0" applyFont="1" applyBorder="1" applyAlignment="1" applyProtection="1">
      <alignment horizontal="right"/>
      <protection hidden="1"/>
    </xf>
    <xf numFmtId="0" fontId="6" fillId="2" borderId="46" xfId="0" applyFont="1" applyFill="1" applyBorder="1" applyAlignment="1" applyProtection="1">
      <alignment horizontal="right"/>
      <protection hidden="1"/>
    </xf>
    <xf numFmtId="37" fontId="9" fillId="0" borderId="62" xfId="0" applyNumberFormat="1" applyFont="1" applyBorder="1" applyAlignment="1" applyProtection="1">
      <alignment horizontal="right"/>
      <protection hidden="1"/>
    </xf>
    <xf numFmtId="0" fontId="20" fillId="0" borderId="2" xfId="0" applyFont="1" applyBorder="1" applyAlignment="1" applyProtection="1">
      <alignment horizontal="right"/>
      <protection hidden="1"/>
    </xf>
    <xf numFmtId="37" fontId="10" fillId="0" borderId="9" xfId="0" applyNumberFormat="1" applyFont="1" applyBorder="1" applyAlignment="1" applyProtection="1">
      <alignment horizontal="right"/>
      <protection hidden="1"/>
    </xf>
    <xf numFmtId="0" fontId="7" fillId="0" borderId="8" xfId="0" applyFont="1" applyBorder="1" applyAlignment="1" applyProtection="1">
      <alignment wrapText="1"/>
      <protection hidden="1"/>
    </xf>
    <xf numFmtId="37" fontId="7" fillId="0" borderId="8" xfId="0" applyNumberFormat="1" applyFont="1" applyBorder="1" applyAlignment="1" applyProtection="1">
      <alignment horizontal="right"/>
      <protection hidden="1"/>
    </xf>
    <xf numFmtId="0" fontId="7" fillId="0" borderId="2" xfId="0" applyFont="1" applyBorder="1" applyAlignment="1" applyProtection="1">
      <alignment horizontal="right"/>
      <protection hidden="1"/>
    </xf>
    <xf numFmtId="0" fontId="7" fillId="0" borderId="1" xfId="0" applyFont="1" applyBorder="1" applyAlignment="1" applyProtection="1">
      <alignment horizontal="right"/>
      <protection hidden="1"/>
    </xf>
    <xf numFmtId="0" fontId="7" fillId="2" borderId="46" xfId="0" applyFont="1" applyFill="1" applyBorder="1" applyAlignment="1" applyProtection="1">
      <alignment horizontal="right"/>
      <protection hidden="1"/>
    </xf>
    <xf numFmtId="0" fontId="21" fillId="0" borderId="2" xfId="0" applyFont="1" applyBorder="1" applyAlignment="1" applyProtection="1">
      <alignment horizontal="right"/>
      <protection hidden="1"/>
    </xf>
    <xf numFmtId="37" fontId="10" fillId="0" borderId="49" xfId="0" applyNumberFormat="1" applyFont="1" applyBorder="1" applyAlignment="1" applyProtection="1">
      <alignment horizontal="right"/>
      <protection hidden="1"/>
    </xf>
    <xf numFmtId="37" fontId="10" fillId="0" borderId="8" xfId="0" applyNumberFormat="1" applyFont="1" applyBorder="1" applyAlignment="1" applyProtection="1">
      <alignment horizontal="right"/>
      <protection hidden="1"/>
    </xf>
    <xf numFmtId="166" fontId="10" fillId="0" borderId="16" xfId="0" applyNumberFormat="1" applyFont="1" applyBorder="1" applyAlignment="1" applyProtection="1">
      <alignment horizontal="right"/>
      <protection hidden="1"/>
    </xf>
    <xf numFmtId="166" fontId="10" fillId="0" borderId="50" xfId="0" applyNumberFormat="1" applyFont="1" applyBorder="1" applyAlignment="1" applyProtection="1">
      <alignment horizontal="right"/>
      <protection hidden="1"/>
    </xf>
    <xf numFmtId="37" fontId="6" fillId="0" borderId="8" xfId="0" applyNumberFormat="1" applyFont="1" applyBorder="1" applyAlignment="1" applyProtection="1">
      <alignment horizontal="right"/>
      <protection hidden="1"/>
    </xf>
    <xf numFmtId="37" fontId="9" fillId="0" borderId="49" xfId="0" applyNumberFormat="1" applyFont="1" applyBorder="1" applyAlignment="1" applyProtection="1">
      <alignment horizontal="right"/>
      <protection hidden="1"/>
    </xf>
    <xf numFmtId="37" fontId="9" fillId="0" borderId="18" xfId="0" applyNumberFormat="1" applyFont="1" applyBorder="1" applyAlignment="1" applyProtection="1">
      <alignment horizontal="right"/>
      <protection hidden="1"/>
    </xf>
    <xf numFmtId="37" fontId="10" fillId="0" borderId="18" xfId="0" applyNumberFormat="1" applyFont="1" applyBorder="1" applyAlignment="1" applyProtection="1">
      <alignment horizontal="right"/>
      <protection hidden="1"/>
    </xf>
    <xf numFmtId="0" fontId="11" fillId="0" borderId="1" xfId="0" applyFont="1" applyBorder="1" applyProtection="1">
      <protection hidden="1"/>
    </xf>
    <xf numFmtId="37" fontId="11" fillId="0" borderId="1" xfId="0" applyNumberFormat="1" applyFont="1" applyBorder="1" applyProtection="1">
      <protection hidden="1"/>
    </xf>
    <xf numFmtId="0" fontId="11" fillId="0" borderId="2" xfId="0" applyFont="1" applyBorder="1" applyProtection="1">
      <protection hidden="1"/>
    </xf>
    <xf numFmtId="0" fontId="11" fillId="2" borderId="30" xfId="0" applyFont="1" applyFill="1" applyBorder="1" applyProtection="1">
      <protection hidden="1"/>
    </xf>
    <xf numFmtId="37" fontId="11" fillId="0" borderId="31" xfId="0" applyNumberFormat="1" applyFont="1" applyBorder="1" applyProtection="1">
      <protection hidden="1"/>
    </xf>
    <xf numFmtId="37" fontId="11" fillId="0" borderId="51" xfId="0" applyNumberFormat="1" applyFont="1" applyBorder="1" applyProtection="1">
      <protection hidden="1"/>
    </xf>
    <xf numFmtId="166" fontId="11" fillId="0" borderId="40" xfId="0" applyNumberFormat="1" applyFont="1" applyBorder="1" applyProtection="1">
      <protection hidden="1"/>
    </xf>
    <xf numFmtId="0" fontId="7" fillId="2" borderId="30" xfId="0" applyFont="1" applyFill="1" applyBorder="1" applyProtection="1">
      <protection hidden="1"/>
    </xf>
    <xf numFmtId="0" fontId="7" fillId="0" borderId="31" xfId="0" applyFont="1" applyBorder="1" applyProtection="1">
      <protection hidden="1"/>
    </xf>
    <xf numFmtId="0" fontId="7" fillId="0" borderId="51" xfId="0" applyFont="1" applyBorder="1" applyProtection="1">
      <protection hidden="1"/>
    </xf>
    <xf numFmtId="166" fontId="7" fillId="0" borderId="52" xfId="0" applyNumberFormat="1" applyFont="1" applyBorder="1" applyProtection="1">
      <protection hidden="1"/>
    </xf>
    <xf numFmtId="0" fontId="5" fillId="0" borderId="1" xfId="0" applyFont="1" applyBorder="1" applyProtection="1">
      <protection hidden="1"/>
    </xf>
    <xf numFmtId="0" fontId="6" fillId="0" borderId="1" xfId="0" applyFont="1" applyBorder="1" applyProtection="1">
      <protection hidden="1"/>
    </xf>
    <xf numFmtId="0" fontId="6" fillId="0" borderId="2" xfId="0" applyFont="1" applyBorder="1" applyProtection="1">
      <protection hidden="1"/>
    </xf>
    <xf numFmtId="0" fontId="6" fillId="2" borderId="30" xfId="0" applyFont="1" applyFill="1" applyBorder="1" applyProtection="1">
      <protection hidden="1"/>
    </xf>
    <xf numFmtId="0" fontId="6" fillId="0" borderId="31" xfId="0" applyFont="1" applyBorder="1" applyProtection="1">
      <protection hidden="1"/>
    </xf>
    <xf numFmtId="0" fontId="6" fillId="0" borderId="51" xfId="0" applyFont="1" applyBorder="1" applyProtection="1">
      <protection hidden="1"/>
    </xf>
    <xf numFmtId="166" fontId="6" fillId="0" borderId="52" xfId="0" applyNumberFormat="1" applyFont="1" applyBorder="1" applyProtection="1">
      <protection hidden="1"/>
    </xf>
    <xf numFmtId="0" fontId="6" fillId="0" borderId="63" xfId="0" applyFont="1" applyBorder="1" applyAlignment="1" applyProtection="1">
      <alignment horizontal="center"/>
      <protection hidden="1"/>
    </xf>
    <xf numFmtId="0" fontId="6" fillId="0" borderId="53" xfId="0" applyFont="1" applyBorder="1" applyAlignment="1" applyProtection="1">
      <alignment horizontal="center"/>
      <protection hidden="1"/>
    </xf>
    <xf numFmtId="166" fontId="6" fillId="0" borderId="54" xfId="0" applyNumberFormat="1" applyFont="1" applyBorder="1" applyAlignment="1" applyProtection="1">
      <alignment horizontal="center"/>
      <protection hidden="1"/>
    </xf>
    <xf numFmtId="166" fontId="9" fillId="0" borderId="16" xfId="0" applyNumberFormat="1" applyFont="1" applyBorder="1" applyAlignment="1" applyProtection="1">
      <alignment horizontal="right"/>
      <protection hidden="1"/>
    </xf>
    <xf numFmtId="166" fontId="9" fillId="0" borderId="57" xfId="0" applyNumberFormat="1" applyFont="1" applyBorder="1" applyAlignment="1" applyProtection="1">
      <alignment horizontal="right"/>
      <protection hidden="1"/>
    </xf>
    <xf numFmtId="0" fontId="7" fillId="2" borderId="0" xfId="0" applyFont="1" applyFill="1" applyProtection="1">
      <protection hidden="1"/>
    </xf>
    <xf numFmtId="0" fontId="7" fillId="2" borderId="3" xfId="0" applyFont="1" applyFill="1" applyBorder="1" applyAlignment="1" applyProtection="1">
      <alignment horizontal="center"/>
      <protection hidden="1"/>
    </xf>
    <xf numFmtId="0" fontId="7" fillId="2" borderId="8" xfId="0" applyFont="1" applyFill="1" applyBorder="1" applyAlignment="1" applyProtection="1">
      <alignment wrapText="1"/>
      <protection hidden="1"/>
    </xf>
    <xf numFmtId="0" fontId="7" fillId="2" borderId="9" xfId="0" applyFont="1" applyFill="1" applyBorder="1" applyProtection="1">
      <protection hidden="1"/>
    </xf>
    <xf numFmtId="37" fontId="7" fillId="2" borderId="8" xfId="0" applyNumberFormat="1" applyFont="1" applyFill="1" applyBorder="1" applyAlignment="1" applyProtection="1">
      <alignment horizontal="right"/>
      <protection hidden="1"/>
    </xf>
    <xf numFmtId="0" fontId="7" fillId="2" borderId="2" xfId="0" applyFont="1" applyFill="1" applyBorder="1" applyAlignment="1" applyProtection="1">
      <alignment horizontal="right"/>
      <protection hidden="1"/>
    </xf>
    <xf numFmtId="0" fontId="7" fillId="2" borderId="30" xfId="0" applyFont="1" applyFill="1" applyBorder="1" applyAlignment="1" applyProtection="1">
      <alignment horizontal="right"/>
      <protection hidden="1"/>
    </xf>
    <xf numFmtId="37" fontId="10" fillId="2" borderId="18" xfId="0" applyNumberFormat="1" applyFont="1" applyFill="1" applyBorder="1" applyAlignment="1" applyProtection="1">
      <alignment horizontal="right"/>
      <protection hidden="1"/>
    </xf>
    <xf numFmtId="0" fontId="22" fillId="2" borderId="2" xfId="0" applyFont="1" applyFill="1" applyBorder="1" applyAlignment="1" applyProtection="1">
      <alignment horizontal="right"/>
      <protection hidden="1"/>
    </xf>
    <xf numFmtId="37" fontId="10" fillId="2" borderId="8" xfId="0" applyNumberFormat="1" applyFont="1" applyFill="1" applyBorder="1" applyAlignment="1" applyProtection="1">
      <alignment horizontal="right"/>
      <protection hidden="1"/>
    </xf>
    <xf numFmtId="0" fontId="0" fillId="2" borderId="0" xfId="0" applyFill="1" applyAlignment="1" applyProtection="1">
      <alignment horizontal="right"/>
      <protection hidden="1"/>
    </xf>
    <xf numFmtId="166" fontId="10" fillId="2" borderId="16" xfId="0" applyNumberFormat="1" applyFont="1" applyFill="1" applyBorder="1" applyAlignment="1" applyProtection="1">
      <alignment horizontal="right"/>
      <protection hidden="1"/>
    </xf>
    <xf numFmtId="166" fontId="10" fillId="2" borderId="50" xfId="0" applyNumberFormat="1" applyFont="1" applyFill="1" applyBorder="1" applyAlignment="1" applyProtection="1">
      <alignment horizontal="right"/>
      <protection hidden="1"/>
    </xf>
    <xf numFmtId="0" fontId="10" fillId="2" borderId="2" xfId="0" applyFont="1" applyFill="1" applyBorder="1" applyAlignment="1" applyProtection="1">
      <alignment horizontal="right"/>
      <protection hidden="1"/>
    </xf>
    <xf numFmtId="0" fontId="6" fillId="2" borderId="8" xfId="0" applyFont="1" applyFill="1" applyBorder="1" applyAlignment="1" applyProtection="1">
      <alignment wrapText="1"/>
      <protection hidden="1"/>
    </xf>
    <xf numFmtId="37" fontId="6" fillId="2" borderId="8" xfId="0" applyNumberFormat="1" applyFont="1" applyFill="1" applyBorder="1" applyAlignment="1" applyProtection="1">
      <alignment horizontal="right"/>
      <protection hidden="1"/>
    </xf>
    <xf numFmtId="37" fontId="9" fillId="2" borderId="18" xfId="0" applyNumberFormat="1" applyFont="1" applyFill="1" applyBorder="1" applyAlignment="1" applyProtection="1">
      <alignment horizontal="right"/>
      <protection hidden="1"/>
    </xf>
    <xf numFmtId="166" fontId="9" fillId="2" borderId="16" xfId="0" applyNumberFormat="1" applyFont="1" applyFill="1" applyBorder="1" applyAlignment="1" applyProtection="1">
      <alignment horizontal="right"/>
      <protection hidden="1"/>
    </xf>
    <xf numFmtId="166" fontId="9" fillId="2" borderId="50" xfId="0" applyNumberFormat="1" applyFont="1" applyFill="1" applyBorder="1" applyAlignment="1" applyProtection="1">
      <alignment horizontal="right"/>
      <protection hidden="1"/>
    </xf>
    <xf numFmtId="0" fontId="11" fillId="2" borderId="1" xfId="0" applyFont="1" applyFill="1" applyBorder="1" applyProtection="1">
      <protection hidden="1"/>
    </xf>
    <xf numFmtId="37" fontId="11" fillId="2" borderId="1" xfId="0" applyNumberFormat="1" applyFont="1" applyFill="1" applyBorder="1" applyAlignment="1" applyProtection="1">
      <alignment horizontal="right"/>
      <protection hidden="1"/>
    </xf>
    <xf numFmtId="0" fontId="11" fillId="2" borderId="2" xfId="0" applyFont="1" applyFill="1" applyBorder="1" applyAlignment="1" applyProtection="1">
      <alignment horizontal="right"/>
      <protection hidden="1"/>
    </xf>
    <xf numFmtId="0" fontId="11" fillId="2" borderId="30" xfId="0" applyFont="1" applyFill="1" applyBorder="1" applyAlignment="1" applyProtection="1">
      <alignment horizontal="right"/>
      <protection hidden="1"/>
    </xf>
    <xf numFmtId="37" fontId="11" fillId="2" borderId="31" xfId="0" applyNumberFormat="1" applyFont="1" applyFill="1" applyBorder="1" applyAlignment="1" applyProtection="1">
      <alignment horizontal="right"/>
      <protection hidden="1"/>
    </xf>
    <xf numFmtId="37" fontId="11" fillId="2" borderId="35" xfId="0" applyNumberFormat="1" applyFont="1" applyFill="1" applyBorder="1" applyAlignment="1" applyProtection="1">
      <alignment horizontal="right"/>
      <protection hidden="1"/>
    </xf>
    <xf numFmtId="37" fontId="11" fillId="2" borderId="51" xfId="0" applyNumberFormat="1" applyFont="1" applyFill="1" applyBorder="1" applyAlignment="1" applyProtection="1">
      <alignment horizontal="right"/>
      <protection hidden="1"/>
    </xf>
    <xf numFmtId="37" fontId="11" fillId="2" borderId="40" xfId="0" applyNumberFormat="1" applyFont="1" applyFill="1" applyBorder="1" applyAlignment="1" applyProtection="1">
      <alignment horizontal="right"/>
      <protection hidden="1"/>
    </xf>
    <xf numFmtId="0" fontId="7" fillId="2" borderId="31" xfId="0" applyFont="1" applyFill="1" applyBorder="1" applyProtection="1">
      <protection hidden="1"/>
    </xf>
    <xf numFmtId="0" fontId="7" fillId="2" borderId="51" xfId="0" applyFont="1" applyFill="1" applyBorder="1" applyProtection="1">
      <protection hidden="1"/>
    </xf>
    <xf numFmtId="0" fontId="7" fillId="2" borderId="52" xfId="0" applyFont="1" applyFill="1" applyBorder="1" applyProtection="1">
      <protection hidden="1"/>
    </xf>
    <xf numFmtId="0" fontId="6" fillId="2" borderId="1" xfId="0" applyFont="1" applyFill="1" applyBorder="1" applyProtection="1">
      <protection hidden="1"/>
    </xf>
    <xf numFmtId="0" fontId="6" fillId="2" borderId="2" xfId="0" applyFont="1" applyFill="1" applyBorder="1" applyProtection="1">
      <protection hidden="1"/>
    </xf>
    <xf numFmtId="0" fontId="6" fillId="2" borderId="31" xfId="0" applyFont="1" applyFill="1" applyBorder="1" applyProtection="1">
      <protection hidden="1"/>
    </xf>
    <xf numFmtId="0" fontId="6" fillId="2" borderId="51" xfId="0" applyFont="1" applyFill="1" applyBorder="1" applyProtection="1">
      <protection hidden="1"/>
    </xf>
    <xf numFmtId="0" fontId="6" fillId="2" borderId="52" xfId="0" applyFont="1" applyFill="1" applyBorder="1" applyProtection="1">
      <protection hidden="1"/>
    </xf>
    <xf numFmtId="0" fontId="6" fillId="2" borderId="3" xfId="0" applyFont="1" applyFill="1" applyBorder="1" applyProtection="1">
      <protection hidden="1"/>
    </xf>
    <xf numFmtId="0" fontId="7" fillId="2" borderId="4" xfId="0" applyFont="1" applyFill="1" applyBorder="1" applyProtection="1">
      <protection hidden="1"/>
    </xf>
    <xf numFmtId="0" fontId="6" fillId="2" borderId="3" xfId="0" applyFont="1" applyFill="1" applyBorder="1" applyAlignment="1" applyProtection="1">
      <alignment horizontal="center"/>
      <protection hidden="1"/>
    </xf>
    <xf numFmtId="0" fontId="6" fillId="2" borderId="2" xfId="0" applyFont="1" applyFill="1" applyBorder="1" applyAlignment="1" applyProtection="1">
      <alignment horizontal="center"/>
      <protection hidden="1"/>
    </xf>
    <xf numFmtId="0" fontId="6" fillId="2" borderId="30" xfId="0" applyFont="1" applyFill="1" applyBorder="1" applyAlignment="1" applyProtection="1">
      <alignment horizontal="center"/>
      <protection hidden="1"/>
    </xf>
    <xf numFmtId="0" fontId="6" fillId="2" borderId="63" xfId="0" applyFont="1" applyFill="1" applyBorder="1" applyAlignment="1" applyProtection="1">
      <alignment horizontal="center"/>
      <protection hidden="1"/>
    </xf>
    <xf numFmtId="0" fontId="6" fillId="2" borderId="64" xfId="0" applyFont="1" applyFill="1" applyBorder="1" applyAlignment="1" applyProtection="1">
      <alignment horizontal="center"/>
      <protection hidden="1"/>
    </xf>
    <xf numFmtId="0" fontId="6" fillId="2" borderId="54" xfId="0" applyFont="1" applyFill="1" applyBorder="1" applyAlignment="1" applyProtection="1">
      <alignment horizontal="center"/>
      <protection hidden="1"/>
    </xf>
    <xf numFmtId="37" fontId="11" fillId="2" borderId="1" xfId="0" applyNumberFormat="1" applyFont="1" applyFill="1" applyBorder="1" applyProtection="1">
      <protection hidden="1"/>
    </xf>
    <xf numFmtId="0" fontId="11" fillId="2" borderId="2" xfId="0" applyFont="1" applyFill="1" applyBorder="1" applyProtection="1">
      <protection hidden="1"/>
    </xf>
    <xf numFmtId="37" fontId="11" fillId="2" borderId="31" xfId="0" applyNumberFormat="1" applyFont="1" applyFill="1" applyBorder="1" applyProtection="1">
      <protection hidden="1"/>
    </xf>
    <xf numFmtId="37" fontId="11" fillId="2" borderId="30" xfId="0" applyNumberFormat="1" applyFont="1" applyFill="1" applyBorder="1" applyProtection="1">
      <protection hidden="1"/>
    </xf>
    <xf numFmtId="37" fontId="11" fillId="2" borderId="51" xfId="0" applyNumberFormat="1" applyFont="1" applyFill="1" applyBorder="1" applyProtection="1">
      <protection hidden="1"/>
    </xf>
    <xf numFmtId="37" fontId="11" fillId="2" borderId="52" xfId="0" applyNumberFormat="1" applyFont="1" applyFill="1" applyBorder="1" applyProtection="1">
      <protection hidden="1"/>
    </xf>
    <xf numFmtId="0" fontId="6" fillId="2" borderId="9" xfId="0" applyFont="1" applyFill="1" applyBorder="1" applyProtection="1">
      <protection hidden="1"/>
    </xf>
    <xf numFmtId="0" fontId="6" fillId="2" borderId="2" xfId="0" applyFont="1" applyFill="1" applyBorder="1" applyAlignment="1" applyProtection="1">
      <alignment horizontal="right"/>
      <protection hidden="1"/>
    </xf>
    <xf numFmtId="0" fontId="6" fillId="2" borderId="30" xfId="0" applyFont="1" applyFill="1" applyBorder="1" applyAlignment="1" applyProtection="1">
      <alignment horizontal="right"/>
      <protection hidden="1"/>
    </xf>
    <xf numFmtId="0" fontId="23" fillId="2" borderId="2" xfId="0" applyFont="1" applyFill="1" applyBorder="1" applyAlignment="1" applyProtection="1">
      <alignment horizontal="right"/>
      <protection hidden="1"/>
    </xf>
    <xf numFmtId="165" fontId="9" fillId="2" borderId="16" xfId="0" quotePrefix="1" applyNumberFormat="1" applyFont="1" applyFill="1" applyBorder="1" applyAlignment="1" applyProtection="1">
      <alignment horizontal="right"/>
      <protection hidden="1"/>
    </xf>
    <xf numFmtId="165" fontId="9" fillId="2" borderId="50" xfId="0" quotePrefix="1" applyNumberFormat="1" applyFont="1" applyFill="1" applyBorder="1" applyAlignment="1" applyProtection="1">
      <alignment horizontal="right"/>
      <protection hidden="1"/>
    </xf>
    <xf numFmtId="0" fontId="7" fillId="2" borderId="0" xfId="0" applyFont="1" applyFill="1" applyAlignment="1" applyProtection="1">
      <alignment horizontal="right"/>
      <protection hidden="1"/>
    </xf>
    <xf numFmtId="0" fontId="7" fillId="0" borderId="30" xfId="0" applyFont="1" applyBorder="1" applyAlignment="1" applyProtection="1">
      <alignment horizontal="right"/>
      <protection hidden="1"/>
    </xf>
    <xf numFmtId="0" fontId="10" fillId="0" borderId="2" xfId="0" applyFont="1" applyBorder="1" applyAlignment="1" applyProtection="1">
      <alignment horizontal="right"/>
      <protection hidden="1"/>
    </xf>
    <xf numFmtId="165" fontId="10" fillId="0" borderId="16" xfId="0" quotePrefix="1" applyNumberFormat="1" applyFont="1" applyBorder="1" applyAlignment="1" applyProtection="1">
      <alignment horizontal="right"/>
      <protection hidden="1"/>
    </xf>
    <xf numFmtId="165" fontId="10" fillId="0" borderId="50" xfId="0" quotePrefix="1" applyNumberFormat="1" applyFont="1" applyBorder="1" applyAlignment="1" applyProtection="1">
      <alignment horizontal="right"/>
      <protection hidden="1"/>
    </xf>
    <xf numFmtId="0" fontId="7" fillId="0" borderId="0" xfId="0" applyFont="1" applyAlignment="1" applyProtection="1">
      <alignment horizontal="right"/>
      <protection hidden="1"/>
    </xf>
    <xf numFmtId="0" fontId="0" fillId="0" borderId="0" xfId="0" applyAlignment="1" applyProtection="1">
      <alignment horizontal="right"/>
      <protection hidden="1"/>
    </xf>
    <xf numFmtId="166" fontId="9" fillId="0" borderId="50" xfId="0" applyNumberFormat="1" applyFont="1" applyBorder="1" applyAlignment="1" applyProtection="1">
      <alignment horizontal="right"/>
      <protection hidden="1"/>
    </xf>
    <xf numFmtId="0" fontId="7" fillId="0" borderId="30" xfId="0" applyFont="1" applyBorder="1" applyProtection="1">
      <protection hidden="1"/>
    </xf>
    <xf numFmtId="37" fontId="11" fillId="0" borderId="30" xfId="0" applyNumberFormat="1" applyFont="1" applyBorder="1" applyProtection="1">
      <protection hidden="1"/>
    </xf>
    <xf numFmtId="37" fontId="11" fillId="0" borderId="52" xfId="0" applyNumberFormat="1" applyFont="1" applyBorder="1" applyProtection="1">
      <protection hidden="1"/>
    </xf>
    <xf numFmtId="0" fontId="12" fillId="0" borderId="1" xfId="0" applyFont="1" applyBorder="1" applyAlignment="1" applyProtection="1">
      <alignment wrapText="1"/>
      <protection hidden="1"/>
    </xf>
    <xf numFmtId="0" fontId="22" fillId="0" borderId="2" xfId="0" applyFont="1" applyBorder="1" applyAlignment="1" applyProtection="1">
      <alignment horizontal="right"/>
      <protection hidden="1"/>
    </xf>
    <xf numFmtId="0" fontId="7" fillId="0" borderId="52" xfId="0" applyFont="1" applyBorder="1" applyProtection="1">
      <protection hidden="1"/>
    </xf>
    <xf numFmtId="0" fontId="6" fillId="0" borderId="30" xfId="0" applyFont="1" applyBorder="1" applyProtection="1">
      <protection hidden="1"/>
    </xf>
    <xf numFmtId="0" fontId="6" fillId="0" borderId="52" xfId="0" applyFont="1" applyBorder="1" applyProtection="1">
      <protection hidden="1"/>
    </xf>
    <xf numFmtId="0" fontId="6" fillId="0" borderId="64" xfId="0" applyFont="1" applyBorder="1" applyAlignment="1" applyProtection="1">
      <alignment horizontal="center"/>
      <protection hidden="1"/>
    </xf>
    <xf numFmtId="0" fontId="6" fillId="0" borderId="54" xfId="0" applyFont="1" applyBorder="1" applyAlignment="1" applyProtection="1">
      <alignment horizontal="center"/>
      <protection hidden="1"/>
    </xf>
    <xf numFmtId="37" fontId="6" fillId="0" borderId="6" xfId="0" applyNumberFormat="1" applyFont="1" applyBorder="1" applyAlignment="1" applyProtection="1">
      <alignment horizontal="right"/>
      <protection hidden="1"/>
    </xf>
    <xf numFmtId="0" fontId="7" fillId="2" borderId="34" xfId="0" applyFont="1" applyFill="1" applyBorder="1" applyAlignment="1" applyProtection="1">
      <alignment horizontal="right"/>
      <protection hidden="1"/>
    </xf>
    <xf numFmtId="37" fontId="9" fillId="0" borderId="25" xfId="0" applyNumberFormat="1" applyFont="1" applyBorder="1" applyAlignment="1" applyProtection="1">
      <alignment horizontal="right"/>
      <protection hidden="1"/>
    </xf>
    <xf numFmtId="37" fontId="23" fillId="2" borderId="0" xfId="0" applyNumberFormat="1" applyFont="1" applyFill="1" applyAlignment="1" applyProtection="1">
      <alignment horizontal="right"/>
      <protection hidden="1"/>
    </xf>
    <xf numFmtId="0" fontId="23" fillId="0" borderId="2" xfId="0" applyFont="1" applyBorder="1" applyAlignment="1" applyProtection="1">
      <alignment horizontal="right"/>
      <protection hidden="1"/>
    </xf>
    <xf numFmtId="37" fontId="9" fillId="0" borderId="65" xfId="0" applyNumberFormat="1" applyFont="1" applyBorder="1" applyAlignment="1" applyProtection="1">
      <alignment horizontal="right"/>
      <protection hidden="1"/>
    </xf>
    <xf numFmtId="165" fontId="9" fillId="0" borderId="41" xfId="0" quotePrefix="1" applyNumberFormat="1" applyFont="1" applyBorder="1" applyAlignment="1" applyProtection="1">
      <alignment horizontal="right"/>
      <protection hidden="1"/>
    </xf>
    <xf numFmtId="37" fontId="10" fillId="0" borderId="62" xfId="0" applyNumberFormat="1" applyFont="1" applyBorder="1" applyAlignment="1" applyProtection="1">
      <alignment horizontal="right"/>
      <protection hidden="1"/>
    </xf>
    <xf numFmtId="0" fontId="23" fillId="0" borderId="32" xfId="0" applyFont="1" applyBorder="1" applyAlignment="1" applyProtection="1">
      <alignment horizontal="right"/>
      <protection hidden="1"/>
    </xf>
    <xf numFmtId="37" fontId="10" fillId="0" borderId="47" xfId="0" applyNumberFormat="1" applyFont="1" applyBorder="1" applyAlignment="1" applyProtection="1">
      <alignment horizontal="right"/>
      <protection hidden="1"/>
    </xf>
    <xf numFmtId="165" fontId="10" fillId="0" borderId="48" xfId="0" quotePrefix="1" applyNumberFormat="1" applyFont="1" applyBorder="1" applyAlignment="1" applyProtection="1">
      <alignment horizontal="right"/>
      <protection hidden="1"/>
    </xf>
    <xf numFmtId="165" fontId="10" fillId="0" borderId="50" xfId="0" applyNumberFormat="1" applyFont="1" applyBorder="1" applyAlignment="1" applyProtection="1">
      <alignment horizontal="right"/>
      <protection hidden="1"/>
    </xf>
    <xf numFmtId="165" fontId="10" fillId="0" borderId="48" xfId="0" applyNumberFormat="1" applyFont="1" applyBorder="1" applyAlignment="1" applyProtection="1">
      <alignment horizontal="right"/>
      <protection hidden="1"/>
    </xf>
    <xf numFmtId="165" fontId="9" fillId="0" borderId="50" xfId="0" applyNumberFormat="1" applyFont="1" applyBorder="1" applyAlignment="1" applyProtection="1">
      <alignment horizontal="right"/>
      <protection hidden="1"/>
    </xf>
    <xf numFmtId="37" fontId="6" fillId="0" borderId="3" xfId="0" applyNumberFormat="1" applyFont="1" applyBorder="1" applyAlignment="1" applyProtection="1">
      <alignment horizontal="right"/>
      <protection hidden="1"/>
    </xf>
    <xf numFmtId="0" fontId="23" fillId="0" borderId="19" xfId="0" applyFont="1" applyBorder="1" applyAlignment="1" applyProtection="1">
      <alignment horizontal="right"/>
      <protection hidden="1"/>
    </xf>
    <xf numFmtId="37" fontId="9" fillId="0" borderId="42" xfId="0" applyNumberFormat="1" applyFont="1" applyBorder="1" applyAlignment="1" applyProtection="1">
      <alignment horizontal="right"/>
      <protection hidden="1"/>
    </xf>
    <xf numFmtId="0" fontId="23" fillId="0" borderId="43" xfId="0" applyFont="1" applyBorder="1" applyAlignment="1" applyProtection="1">
      <alignment horizontal="right"/>
      <protection hidden="1"/>
    </xf>
    <xf numFmtId="165" fontId="9" fillId="0" borderId="45" xfId="0" applyNumberFormat="1" applyFont="1" applyBorder="1" applyAlignment="1" applyProtection="1">
      <alignment horizontal="right"/>
      <protection hidden="1"/>
    </xf>
    <xf numFmtId="165" fontId="7" fillId="0" borderId="8" xfId="0" applyNumberFormat="1" applyFont="1" applyBorder="1"/>
    <xf numFmtId="170" fontId="10" fillId="2" borderId="57" xfId="0" quotePrefix="1" applyNumberFormat="1" applyFont="1" applyFill="1" applyBorder="1" applyAlignment="1">
      <alignment horizontal="right"/>
    </xf>
    <xf numFmtId="3" fontId="7" fillId="0" borderId="21" xfId="0" applyNumberFormat="1" applyFont="1" applyBorder="1" applyAlignment="1">
      <alignment horizontal="right" wrapText="1"/>
    </xf>
    <xf numFmtId="0" fontId="7" fillId="0" borderId="6" xfId="0" applyFont="1" applyBorder="1" applyAlignment="1">
      <alignment horizontal="center" wrapText="1"/>
    </xf>
    <xf numFmtId="0" fontId="26" fillId="3" borderId="0" xfId="0" applyFont="1" applyFill="1"/>
    <xf numFmtId="167" fontId="9" fillId="2" borderId="45" xfId="0" quotePrefix="1" applyNumberFormat="1" applyFont="1" applyFill="1" applyBorder="1" applyAlignment="1">
      <alignment horizontal="right" wrapText="1"/>
    </xf>
    <xf numFmtId="165" fontId="9" fillId="2" borderId="41" xfId="2" applyNumberFormat="1" applyFont="1" applyFill="1" applyBorder="1" applyAlignment="1">
      <alignment horizontal="right" wrapText="1"/>
    </xf>
    <xf numFmtId="167" fontId="0" fillId="2" borderId="0" xfId="0" applyNumberFormat="1" applyFill="1"/>
    <xf numFmtId="3" fontId="0" fillId="2" borderId="0" xfId="0" applyNumberFormat="1" applyFill="1"/>
    <xf numFmtId="0" fontId="6" fillId="2" borderId="3" xfId="0" applyFont="1" applyFill="1" applyBorder="1"/>
    <xf numFmtId="0" fontId="6" fillId="2" borderId="8" xfId="0" applyFont="1" applyFill="1" applyBorder="1" applyAlignment="1">
      <alignment wrapText="1"/>
    </xf>
    <xf numFmtId="0" fontId="6" fillId="2" borderId="6" xfId="0" applyFont="1" applyFill="1" applyBorder="1" applyAlignment="1">
      <alignment wrapText="1"/>
    </xf>
    <xf numFmtId="0" fontId="7" fillId="2" borderId="7" xfId="0" applyFont="1" applyFill="1" applyBorder="1" applyAlignment="1">
      <alignment wrapText="1"/>
    </xf>
    <xf numFmtId="0" fontId="7" fillId="2" borderId="6" xfId="0" applyFont="1" applyFill="1" applyBorder="1" applyAlignment="1">
      <alignment wrapText="1"/>
    </xf>
    <xf numFmtId="0" fontId="6" fillId="2" borderId="9" xfId="0" applyFont="1" applyFill="1" applyBorder="1" applyAlignment="1">
      <alignment wrapText="1"/>
    </xf>
    <xf numFmtId="0" fontId="19" fillId="2" borderId="6" xfId="0" applyFont="1" applyFill="1" applyBorder="1" applyAlignment="1">
      <alignment wrapText="1"/>
    </xf>
    <xf numFmtId="0" fontId="6" fillId="2" borderId="1" xfId="0" applyFont="1" applyFill="1" applyBorder="1"/>
    <xf numFmtId="0" fontId="7" fillId="2" borderId="1" xfId="0" applyFont="1" applyFill="1" applyBorder="1"/>
    <xf numFmtId="0" fontId="7" fillId="2" borderId="5" xfId="0" applyFont="1" applyFill="1" applyBorder="1"/>
    <xf numFmtId="0" fontId="6" fillId="2" borderId="2" xfId="0" applyFont="1" applyFill="1" applyBorder="1"/>
    <xf numFmtId="0" fontId="7" fillId="2" borderId="2" xfId="0" applyFont="1" applyFill="1" applyBorder="1"/>
    <xf numFmtId="0" fontId="7" fillId="2" borderId="4" xfId="0" applyFont="1" applyFill="1" applyBorder="1"/>
    <xf numFmtId="0" fontId="7" fillId="2" borderId="19" xfId="0" applyFont="1" applyFill="1" applyBorder="1"/>
    <xf numFmtId="0" fontId="7" fillId="2" borderId="35" xfId="0" applyFont="1" applyFill="1" applyBorder="1"/>
    <xf numFmtId="0" fontId="7" fillId="2" borderId="30" xfId="0" applyFont="1" applyFill="1" applyBorder="1"/>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0" fontId="6" fillId="2" borderId="58"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7" fillId="2" borderId="60" xfId="0" applyFont="1" applyFill="1" applyBorder="1"/>
    <xf numFmtId="3" fontId="7" fillId="2" borderId="61" xfId="0" applyNumberFormat="1" applyFont="1" applyFill="1" applyBorder="1" applyAlignment="1">
      <alignment horizontal="right"/>
    </xf>
    <xf numFmtId="3" fontId="7" fillId="2" borderId="2" xfId="0" applyNumberFormat="1" applyFont="1" applyFill="1" applyBorder="1"/>
    <xf numFmtId="3" fontId="7" fillId="2" borderId="31" xfId="0" applyNumberFormat="1" applyFont="1" applyFill="1" applyBorder="1"/>
    <xf numFmtId="0" fontId="0" fillId="2" borderId="0" xfId="0" applyFill="1"/>
    <xf numFmtId="0" fontId="0" fillId="3" borderId="0" xfId="0" applyFill="1"/>
    <xf numFmtId="0" fontId="1" fillId="3" borderId="0" xfId="1" applyFont="1" applyFill="1"/>
    <xf numFmtId="3" fontId="7" fillId="0" borderId="6" xfId="0" applyNumberFormat="1" applyFont="1" applyBorder="1" applyAlignment="1">
      <alignment wrapText="1"/>
    </xf>
    <xf numFmtId="0" fontId="7" fillId="0" borderId="0" xfId="0" applyFont="1"/>
    <xf numFmtId="3" fontId="7" fillId="0" borderId="6" xfId="0" applyNumberFormat="1" applyFont="1" applyBorder="1" applyAlignment="1">
      <alignment horizontal="right" wrapText="1"/>
    </xf>
    <xf numFmtId="3" fontId="7" fillId="0" borderId="6" xfId="0" applyNumberFormat="1" applyFont="1" applyFill="1" applyBorder="1" applyAlignment="1">
      <alignment horizontal="right" wrapText="1"/>
    </xf>
    <xf numFmtId="0" fontId="26" fillId="2" borderId="0" xfId="0" applyFont="1" applyFill="1"/>
    <xf numFmtId="3" fontId="10" fillId="2" borderId="7" xfId="0" applyNumberFormat="1" applyFont="1" applyFill="1" applyBorder="1" applyAlignment="1">
      <alignment wrapText="1"/>
    </xf>
    <xf numFmtId="0" fontId="0" fillId="0" borderId="0" xfId="0" applyFill="1"/>
    <xf numFmtId="3" fontId="7" fillId="2" borderId="8" xfId="0" applyNumberFormat="1" applyFont="1" applyFill="1" applyBorder="1"/>
    <xf numFmtId="3" fontId="7" fillId="2" borderId="1" xfId="0" applyNumberFormat="1" applyFont="1" applyFill="1" applyBorder="1"/>
    <xf numFmtId="3" fontId="6" fillId="2" borderId="77" xfId="0" applyNumberFormat="1" applyFont="1" applyFill="1" applyBorder="1"/>
    <xf numFmtId="3" fontId="10" fillId="2" borderId="78" xfId="0" applyNumberFormat="1" applyFont="1" applyFill="1" applyBorder="1"/>
    <xf numFmtId="3" fontId="6" fillId="2" borderId="78" xfId="0" applyNumberFormat="1" applyFont="1" applyFill="1" applyBorder="1"/>
    <xf numFmtId="3" fontId="9" fillId="2" borderId="78" xfId="0" applyNumberFormat="1" applyFont="1" applyFill="1" applyBorder="1"/>
    <xf numFmtId="3" fontId="9" fillId="2" borderId="79" xfId="0" applyNumberFormat="1" applyFont="1" applyFill="1" applyBorder="1"/>
    <xf numFmtId="3" fontId="7" fillId="2" borderId="7" xfId="0" applyNumberFormat="1" applyFont="1" applyFill="1" applyBorder="1"/>
    <xf numFmtId="3" fontId="7" fillId="2" borderId="21" xfId="0" applyNumberFormat="1" applyFont="1" applyFill="1" applyBorder="1"/>
    <xf numFmtId="0" fontId="10" fillId="0" borderId="0" xfId="0" applyFont="1" applyAlignment="1">
      <alignment horizontal="left" wrapText="1"/>
    </xf>
    <xf numFmtId="3" fontId="9" fillId="0" borderId="26" xfId="0" applyNumberFormat="1" applyFont="1" applyFill="1" applyBorder="1" applyAlignment="1">
      <alignment wrapText="1"/>
    </xf>
    <xf numFmtId="3" fontId="23" fillId="0" borderId="2" xfId="0" applyNumberFormat="1" applyFont="1" applyFill="1" applyBorder="1" applyAlignment="1">
      <alignment horizontal="center"/>
    </xf>
    <xf numFmtId="3" fontId="22" fillId="0" borderId="61" xfId="0" applyNumberFormat="1" applyFont="1" applyFill="1" applyBorder="1" applyAlignment="1">
      <alignment wrapText="1"/>
    </xf>
    <xf numFmtId="3" fontId="10" fillId="0" borderId="7" xfId="0" applyNumberFormat="1" applyFont="1" applyFill="1" applyBorder="1" applyAlignment="1">
      <alignment wrapText="1"/>
    </xf>
    <xf numFmtId="0" fontId="9" fillId="0" borderId="26" xfId="0" applyFont="1" applyFill="1" applyBorder="1" applyAlignment="1">
      <alignment wrapText="1"/>
    </xf>
    <xf numFmtId="0" fontId="9" fillId="0" borderId="2" xfId="0" applyFont="1" applyFill="1" applyBorder="1" applyAlignment="1">
      <alignment horizontal="center"/>
    </xf>
    <xf numFmtId="0" fontId="10" fillId="0" borderId="6" xfId="0" applyFont="1" applyFill="1" applyBorder="1" applyAlignment="1">
      <alignment wrapText="1"/>
    </xf>
    <xf numFmtId="165" fontId="9" fillId="0" borderId="26" xfId="0" applyNumberFormat="1" applyFont="1" applyFill="1" applyBorder="1" applyAlignment="1">
      <alignment wrapText="1"/>
    </xf>
    <xf numFmtId="0" fontId="23" fillId="0" borderId="19" xfId="0" applyFont="1" applyFill="1" applyBorder="1" applyAlignment="1">
      <alignment horizontal="center"/>
    </xf>
    <xf numFmtId="170" fontId="9" fillId="2" borderId="41" xfId="0" quotePrefix="1" applyNumberFormat="1" applyFont="1" applyFill="1" applyBorder="1" applyAlignment="1">
      <alignment horizontal="right"/>
    </xf>
    <xf numFmtId="0" fontId="29" fillId="0" borderId="15" xfId="0" applyFont="1" applyBorder="1" applyAlignment="1">
      <alignment horizontal="left" vertical="top" wrapText="1" indent="2"/>
    </xf>
    <xf numFmtId="3" fontId="7" fillId="2" borderId="7" xfId="0" applyNumberFormat="1" applyFont="1" applyFill="1" applyBorder="1" applyAlignment="1">
      <alignment wrapText="1"/>
    </xf>
    <xf numFmtId="0" fontId="12" fillId="2" borderId="1" xfId="0" applyFont="1" applyFill="1" applyBorder="1" applyAlignment="1" applyProtection="1">
      <alignment vertical="center" wrapText="1"/>
      <protection hidden="1"/>
    </xf>
    <xf numFmtId="0" fontId="7" fillId="2" borderId="1" xfId="0" applyFont="1" applyFill="1" applyBorder="1" applyAlignment="1" applyProtection="1">
      <alignment vertical="center"/>
      <protection hidden="1"/>
    </xf>
    <xf numFmtId="37" fontId="7" fillId="2" borderId="1" xfId="0" applyNumberFormat="1" applyFont="1" applyFill="1" applyBorder="1" applyAlignment="1" applyProtection="1">
      <alignment vertical="center"/>
      <protection hidden="1"/>
    </xf>
    <xf numFmtId="0" fontId="7" fillId="2" borderId="2" xfId="0" applyFont="1" applyFill="1" applyBorder="1" applyAlignment="1" applyProtection="1">
      <alignment vertical="center"/>
      <protection hidden="1"/>
    </xf>
    <xf numFmtId="0" fontId="7" fillId="2" borderId="30" xfId="0" applyFont="1" applyFill="1" applyBorder="1" applyAlignment="1" applyProtection="1">
      <alignment vertical="center"/>
      <protection hidden="1"/>
    </xf>
    <xf numFmtId="37" fontId="10" fillId="2" borderId="31" xfId="0" applyNumberFormat="1" applyFont="1" applyFill="1" applyBorder="1" applyAlignment="1" applyProtection="1">
      <alignment vertical="center"/>
      <protection hidden="1"/>
    </xf>
    <xf numFmtId="0" fontId="22" fillId="2" borderId="2" xfId="0" applyFont="1" applyFill="1" applyBorder="1" applyAlignment="1" applyProtection="1">
      <alignment vertical="center"/>
      <protection hidden="1"/>
    </xf>
    <xf numFmtId="37" fontId="10" fillId="2" borderId="1" xfId="0" applyNumberFormat="1" applyFont="1" applyFill="1" applyBorder="1" applyAlignment="1" applyProtection="1">
      <alignment vertical="center"/>
      <protection hidden="1"/>
    </xf>
    <xf numFmtId="166" fontId="10" fillId="2" borderId="30" xfId="0" applyNumberFormat="1" applyFont="1" applyFill="1" applyBorder="1" applyAlignment="1" applyProtection="1">
      <alignment horizontal="right" vertical="center"/>
      <protection hidden="1"/>
    </xf>
    <xf numFmtId="0" fontId="0" fillId="2" borderId="0" xfId="0" applyFill="1" applyAlignment="1" applyProtection="1">
      <alignment vertical="center"/>
      <protection hidden="1"/>
    </xf>
    <xf numFmtId="166" fontId="10" fillId="2" borderId="52" xfId="0" applyNumberFormat="1" applyFont="1" applyFill="1" applyBorder="1" applyAlignment="1" applyProtection="1">
      <alignment horizontal="right" vertical="center"/>
      <protection hidden="1"/>
    </xf>
    <xf numFmtId="37" fontId="7" fillId="0" borderId="1" xfId="0" applyNumberFormat="1"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30" xfId="0" applyFont="1" applyBorder="1" applyAlignment="1" applyProtection="1">
      <alignment vertical="center"/>
      <protection hidden="1"/>
    </xf>
    <xf numFmtId="37" fontId="10" fillId="0" borderId="31" xfId="0" applyNumberFormat="1" applyFont="1" applyBorder="1" applyAlignment="1" applyProtection="1">
      <alignment vertical="center"/>
      <protection hidden="1"/>
    </xf>
    <xf numFmtId="0" fontId="10" fillId="0" borderId="2" xfId="0" applyFont="1" applyBorder="1" applyAlignment="1" applyProtection="1">
      <alignment vertical="center"/>
      <protection hidden="1"/>
    </xf>
    <xf numFmtId="37" fontId="10" fillId="0" borderId="1" xfId="0" applyNumberFormat="1" applyFont="1" applyBorder="1" applyAlignment="1" applyProtection="1">
      <alignment vertical="center"/>
      <protection hidden="1"/>
    </xf>
    <xf numFmtId="166" fontId="10" fillId="0" borderId="30" xfId="0" applyNumberFormat="1" applyFont="1" applyBorder="1" applyAlignment="1" applyProtection="1">
      <alignment horizontal="right" vertical="center"/>
      <protection hidden="1"/>
    </xf>
    <xf numFmtId="166" fontId="10" fillId="0" borderId="52" xfId="0" applyNumberFormat="1" applyFont="1" applyBorder="1" applyAlignment="1" applyProtection="1">
      <alignment horizontal="right" vertical="center"/>
      <protection hidden="1"/>
    </xf>
    <xf numFmtId="0" fontId="7" fillId="0" borderId="2" xfId="0" applyFont="1" applyFill="1" applyBorder="1"/>
    <xf numFmtId="0" fontId="31" fillId="2" borderId="81" xfId="0" applyFont="1" applyFill="1" applyBorder="1" applyAlignment="1">
      <alignment horizontal="left" vertical="top" wrapText="1"/>
    </xf>
    <xf numFmtId="0" fontId="6" fillId="2" borderId="23" xfId="0" applyFont="1" applyFill="1" applyBorder="1" applyAlignment="1">
      <alignment horizontal="left" vertical="top" wrapText="1"/>
    </xf>
    <xf numFmtId="0" fontId="31" fillId="2" borderId="22" xfId="0" applyFont="1" applyFill="1" applyBorder="1" applyAlignment="1">
      <alignment horizontal="left" vertical="top" wrapText="1" indent="1"/>
    </xf>
    <xf numFmtId="0" fontId="31" fillId="2" borderId="15" xfId="0" applyFont="1" applyFill="1" applyBorder="1" applyAlignment="1">
      <alignment horizontal="left" vertical="top" wrapText="1" indent="1"/>
    </xf>
    <xf numFmtId="0" fontId="9" fillId="2" borderId="22" xfId="0" applyFont="1" applyFill="1" applyBorder="1" applyAlignment="1">
      <alignment horizontal="left" vertical="top" wrapText="1"/>
    </xf>
    <xf numFmtId="0" fontId="12" fillId="0" borderId="1" xfId="0" applyFont="1" applyBorder="1"/>
    <xf numFmtId="0" fontId="12" fillId="0" borderId="1" xfId="0" applyFont="1" applyBorder="1" applyAlignment="1">
      <alignment horizontal="center"/>
    </xf>
    <xf numFmtId="0" fontId="29" fillId="0" borderId="23" xfId="0" applyFont="1" applyBorder="1" applyAlignment="1">
      <alignment horizontal="left" vertical="top" wrapText="1" indent="2"/>
    </xf>
    <xf numFmtId="0" fontId="29" fillId="0" borderId="17" xfId="0" applyFont="1" applyBorder="1" applyAlignment="1">
      <alignment horizontal="left" vertical="top" wrapText="1" indent="2"/>
    </xf>
    <xf numFmtId="0" fontId="7" fillId="0" borderId="6" xfId="0" applyFont="1" applyFill="1" applyBorder="1" applyAlignment="1">
      <alignment horizontal="right" wrapText="1"/>
    </xf>
    <xf numFmtId="0" fontId="15" fillId="0" borderId="2" xfId="0" applyFont="1" applyFill="1" applyBorder="1"/>
    <xf numFmtId="0" fontId="7" fillId="0" borderId="32" xfId="0" applyFont="1" applyBorder="1"/>
    <xf numFmtId="165" fontId="10" fillId="0" borderId="6" xfId="0" applyNumberFormat="1" applyFont="1" applyBorder="1" applyAlignment="1">
      <alignment wrapText="1"/>
    </xf>
    <xf numFmtId="3" fontId="9" fillId="0" borderId="2" xfId="0" applyNumberFormat="1" applyFont="1" applyBorder="1" applyAlignment="1">
      <alignment horizontal="center"/>
    </xf>
    <xf numFmtId="3" fontId="10" fillId="0" borderId="6" xfId="0" applyNumberFormat="1" applyFont="1" applyBorder="1" applyAlignment="1">
      <alignment wrapText="1"/>
    </xf>
    <xf numFmtId="0" fontId="6" fillId="2" borderId="36" xfId="0" applyFont="1" applyFill="1" applyBorder="1" applyAlignment="1">
      <alignment horizontal="center"/>
    </xf>
    <xf numFmtId="0" fontId="7" fillId="2" borderId="38" xfId="0" applyFont="1" applyFill="1" applyBorder="1" applyAlignment="1">
      <alignment horizontal="center"/>
    </xf>
    <xf numFmtId="170" fontId="10" fillId="2" borderId="73" xfId="0" quotePrefix="1" applyNumberFormat="1" applyFont="1" applyFill="1" applyBorder="1" applyAlignment="1">
      <alignment horizontal="right"/>
    </xf>
    <xf numFmtId="170" fontId="9" fillId="2" borderId="73" xfId="0" quotePrefix="1" applyNumberFormat="1" applyFont="1" applyFill="1" applyBorder="1" applyAlignment="1">
      <alignment horizontal="right"/>
    </xf>
    <xf numFmtId="170" fontId="9" fillId="2" borderId="1" xfId="0" quotePrefix="1" applyNumberFormat="1" applyFont="1" applyFill="1" applyBorder="1" applyAlignment="1">
      <alignment horizontal="right"/>
    </xf>
    <xf numFmtId="170" fontId="10" fillId="2" borderId="7" xfId="0" applyNumberFormat="1" applyFont="1" applyFill="1" applyBorder="1" applyAlignment="1">
      <alignment wrapText="1"/>
    </xf>
    <xf numFmtId="170" fontId="9" fillId="2" borderId="6" xfId="0" quotePrefix="1" applyNumberFormat="1" applyFont="1" applyFill="1" applyBorder="1" applyAlignment="1">
      <alignment horizontal="right" wrapText="1"/>
    </xf>
    <xf numFmtId="170" fontId="10" fillId="2" borderId="21" xfId="0" applyNumberFormat="1" applyFont="1" applyFill="1" applyBorder="1"/>
    <xf numFmtId="170" fontId="6" fillId="2" borderId="6" xfId="0" applyNumberFormat="1" applyFont="1" applyFill="1" applyBorder="1" applyAlignment="1">
      <alignment horizontal="right" wrapText="1"/>
    </xf>
    <xf numFmtId="170" fontId="9" fillId="2" borderId="6" xfId="0" quotePrefix="1" applyNumberFormat="1" applyFont="1" applyFill="1" applyBorder="1" applyAlignment="1">
      <alignment horizontal="right"/>
    </xf>
    <xf numFmtId="170" fontId="9" fillId="2" borderId="6" xfId="0" applyNumberFormat="1" applyFont="1" applyFill="1" applyBorder="1"/>
    <xf numFmtId="170" fontId="10" fillId="2" borderId="8" xfId="0" applyNumberFormat="1" applyFont="1" applyFill="1" applyBorder="1" applyAlignment="1">
      <alignment wrapText="1"/>
    </xf>
    <xf numFmtId="170" fontId="10" fillId="2" borderId="7" xfId="0" applyNumberFormat="1" applyFont="1" applyFill="1" applyBorder="1" applyAlignment="1">
      <alignment horizontal="right"/>
    </xf>
    <xf numFmtId="170" fontId="10" fillId="2" borderId="7" xfId="0" quotePrefix="1" applyNumberFormat="1" applyFont="1" applyFill="1" applyBorder="1" applyAlignment="1">
      <alignment horizontal="right"/>
    </xf>
    <xf numFmtId="37" fontId="9" fillId="0" borderId="47" xfId="0" applyNumberFormat="1" applyFont="1" applyBorder="1" applyAlignment="1" applyProtection="1">
      <alignment horizontal="right"/>
      <protection hidden="1"/>
    </xf>
    <xf numFmtId="166" fontId="10" fillId="0" borderId="50" xfId="0" quotePrefix="1" applyNumberFormat="1" applyFont="1" applyBorder="1" applyAlignment="1" applyProtection="1">
      <alignment horizontal="right"/>
      <protection hidden="1"/>
    </xf>
    <xf numFmtId="37" fontId="6" fillId="0" borderId="18" xfId="0" applyNumberFormat="1" applyFont="1" applyBorder="1" applyAlignment="1" applyProtection="1">
      <alignment horizontal="right"/>
      <protection hidden="1"/>
    </xf>
    <xf numFmtId="37" fontId="9" fillId="0" borderId="8" xfId="0" applyNumberFormat="1" applyFont="1" applyBorder="1" applyAlignment="1" applyProtection="1">
      <alignment horizontal="right"/>
      <protection hidden="1"/>
    </xf>
    <xf numFmtId="0" fontId="23" fillId="2" borderId="19" xfId="0" applyFont="1" applyFill="1" applyBorder="1" applyAlignment="1" applyProtection="1">
      <alignment horizontal="right"/>
      <protection hidden="1"/>
    </xf>
    <xf numFmtId="0" fontId="6" fillId="0" borderId="4" xfId="0" applyFont="1" applyBorder="1" applyProtection="1">
      <protection hidden="1"/>
    </xf>
    <xf numFmtId="0" fontId="6" fillId="0" borderId="19" xfId="0" applyFont="1" applyBorder="1" applyProtection="1">
      <protection hidden="1"/>
    </xf>
    <xf numFmtId="0" fontId="4" fillId="2" borderId="0" xfId="0" applyFont="1" applyFill="1" applyAlignment="1" applyProtection="1">
      <alignment horizontal="right"/>
      <protection hidden="1"/>
    </xf>
    <xf numFmtId="165" fontId="9" fillId="0" borderId="50" xfId="0" quotePrefix="1" applyNumberFormat="1" applyFont="1" applyBorder="1" applyAlignment="1" applyProtection="1">
      <alignment horizontal="right"/>
      <protection hidden="1"/>
    </xf>
    <xf numFmtId="0" fontId="7" fillId="0" borderId="16" xfId="0" applyFont="1" applyBorder="1" applyAlignment="1" applyProtection="1">
      <alignment horizontal="left"/>
      <protection hidden="1"/>
    </xf>
    <xf numFmtId="0" fontId="6" fillId="0" borderId="0" xfId="0" applyFont="1" applyAlignment="1" applyProtection="1">
      <alignment horizontal="left"/>
      <protection hidden="1"/>
    </xf>
    <xf numFmtId="0" fontId="7" fillId="0" borderId="0" xfId="0" applyFont="1" applyProtection="1">
      <protection hidden="1"/>
    </xf>
    <xf numFmtId="37" fontId="6" fillId="0" borderId="0" xfId="0" applyNumberFormat="1" applyFont="1" applyAlignment="1" applyProtection="1">
      <alignment horizontal="right"/>
      <protection hidden="1"/>
    </xf>
    <xf numFmtId="0" fontId="6" fillId="0" borderId="0" xfId="0" applyFont="1" applyAlignment="1" applyProtection="1">
      <alignment horizontal="right"/>
      <protection hidden="1"/>
    </xf>
    <xf numFmtId="37" fontId="7" fillId="0" borderId="0" xfId="0" applyNumberFormat="1" applyFont="1" applyAlignment="1" applyProtection="1">
      <alignment horizontal="right"/>
      <protection hidden="1"/>
    </xf>
    <xf numFmtId="0" fontId="23" fillId="0" borderId="0" xfId="0" applyFont="1" applyAlignment="1" applyProtection="1">
      <alignment horizontal="right"/>
      <protection hidden="1"/>
    </xf>
    <xf numFmtId="165" fontId="9"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0" fontId="7" fillId="0" borderId="62" xfId="0" applyFont="1" applyBorder="1" applyProtection="1">
      <protection hidden="1"/>
    </xf>
    <xf numFmtId="0" fontId="7" fillId="0" borderId="0" xfId="0" applyFont="1" applyBorder="1" applyProtection="1">
      <protection hidden="1"/>
    </xf>
    <xf numFmtId="0" fontId="7" fillId="0" borderId="9" xfId="0" applyFont="1" applyBorder="1" applyProtection="1">
      <protection hidden="1"/>
    </xf>
    <xf numFmtId="0" fontId="6" fillId="0" borderId="46"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62" xfId="0" applyFont="1" applyBorder="1" applyAlignment="1" applyProtection="1">
      <alignment horizontal="left"/>
      <protection hidden="1"/>
    </xf>
    <xf numFmtId="37" fontId="6" fillId="0" borderId="4" xfId="0" applyNumberFormat="1" applyFont="1" applyBorder="1" applyAlignment="1" applyProtection="1">
      <alignment horizontal="right"/>
      <protection hidden="1"/>
    </xf>
    <xf numFmtId="37" fontId="7" fillId="0" borderId="4" xfId="0" applyNumberFormat="1" applyFont="1" applyBorder="1" applyAlignment="1" applyProtection="1">
      <alignment horizontal="right"/>
      <protection hidden="1"/>
    </xf>
    <xf numFmtId="37" fontId="10" fillId="0" borderId="4" xfId="0" applyNumberFormat="1" applyFont="1" applyBorder="1" applyAlignment="1" applyProtection="1">
      <alignment horizontal="right"/>
      <protection hidden="1"/>
    </xf>
    <xf numFmtId="0" fontId="6" fillId="0" borderId="0" xfId="0" applyFont="1" applyBorder="1" applyProtection="1">
      <protection hidden="1"/>
    </xf>
    <xf numFmtId="37" fontId="6" fillId="0" borderId="0" xfId="0" applyNumberFormat="1" applyFont="1" applyBorder="1" applyAlignment="1" applyProtection="1">
      <alignment horizontal="right"/>
      <protection hidden="1"/>
    </xf>
    <xf numFmtId="0" fontId="6" fillId="0" borderId="0" xfId="0" applyFont="1" applyBorder="1" applyAlignment="1" applyProtection="1">
      <alignment horizontal="right"/>
      <protection hidden="1"/>
    </xf>
    <xf numFmtId="37" fontId="7" fillId="0" borderId="0" xfId="0" applyNumberFormat="1" applyFont="1" applyBorder="1" applyAlignment="1" applyProtection="1">
      <alignment horizontal="right"/>
      <protection hidden="1"/>
    </xf>
    <xf numFmtId="0" fontId="7" fillId="2" borderId="0" xfId="0" applyFont="1" applyFill="1" applyBorder="1" applyAlignment="1" applyProtection="1">
      <alignment horizontal="right"/>
      <protection hidden="1"/>
    </xf>
    <xf numFmtId="0" fontId="23" fillId="0" borderId="0" xfId="0" applyFont="1" applyBorder="1" applyAlignment="1" applyProtection="1">
      <alignment horizontal="right"/>
      <protection hidden="1"/>
    </xf>
    <xf numFmtId="37" fontId="10" fillId="0" borderId="0" xfId="0" applyNumberFormat="1" applyFont="1" applyBorder="1" applyAlignment="1" applyProtection="1">
      <alignment horizontal="right"/>
      <protection hidden="1"/>
    </xf>
    <xf numFmtId="3" fontId="5" fillId="0" borderId="8" xfId="0" applyNumberFormat="1" applyFont="1" applyBorder="1" applyAlignment="1" applyProtection="1">
      <protection hidden="1"/>
    </xf>
    <xf numFmtId="0" fontId="5" fillId="0" borderId="5" xfId="0" applyFont="1" applyBorder="1" applyAlignment="1" applyProtection="1">
      <protection hidden="1"/>
    </xf>
    <xf numFmtId="0" fontId="5" fillId="0" borderId="1" xfId="0" applyFont="1" applyBorder="1" applyAlignment="1" applyProtection="1">
      <protection hidden="1"/>
    </xf>
    <xf numFmtId="0" fontId="7" fillId="0" borderId="1" xfId="0" applyFont="1" applyBorder="1" applyAlignment="1" applyProtection="1">
      <protection hidden="1"/>
    </xf>
    <xf numFmtId="0" fontId="5" fillId="0" borderId="4" xfId="0" applyFont="1" applyBorder="1" applyAlignment="1" applyProtection="1">
      <protection hidden="1"/>
    </xf>
    <xf numFmtId="0" fontId="7" fillId="0" borderId="4" xfId="0" applyFont="1" applyBorder="1" applyAlignment="1" applyProtection="1">
      <protection hidden="1"/>
    </xf>
    <xf numFmtId="0" fontId="6" fillId="0" borderId="4" xfId="0" applyFont="1" applyBorder="1" applyAlignment="1" applyProtection="1">
      <protection hidden="1"/>
    </xf>
    <xf numFmtId="0" fontId="13" fillId="0" borderId="9" xfId="0" applyFont="1" applyBorder="1" applyAlignment="1" applyProtection="1">
      <protection hidden="1"/>
    </xf>
    <xf numFmtId="0" fontId="13" fillId="0" borderId="8" xfId="0" applyFont="1" applyBorder="1" applyAlignment="1" applyProtection="1">
      <protection hidden="1"/>
    </xf>
    <xf numFmtId="0" fontId="13" fillId="0" borderId="7" xfId="0" applyFont="1" applyBorder="1" applyAlignment="1" applyProtection="1">
      <protection hidden="1"/>
    </xf>
    <xf numFmtId="0" fontId="7" fillId="0" borderId="16" xfId="0" applyFont="1" applyBorder="1" applyAlignment="1" applyProtection="1">
      <alignment horizontal="left"/>
      <protection hidden="1"/>
    </xf>
    <xf numFmtId="3" fontId="10" fillId="2" borderId="17" xfId="0" applyNumberFormat="1" applyFont="1" applyFill="1" applyBorder="1" applyAlignment="1">
      <alignment horizontal="right"/>
    </xf>
    <xf numFmtId="170" fontId="9" fillId="2" borderId="45" xfId="0" applyNumberFormat="1" applyFont="1" applyFill="1" applyBorder="1"/>
    <xf numFmtId="0" fontId="6" fillId="0" borderId="6" xfId="0" applyFont="1" applyFill="1" applyBorder="1" applyAlignment="1">
      <alignment wrapText="1"/>
    </xf>
    <xf numFmtId="0" fontId="6" fillId="0" borderId="9" xfId="0" applyFont="1" applyFill="1" applyBorder="1" applyAlignment="1">
      <alignment wrapText="1"/>
    </xf>
    <xf numFmtId="3" fontId="9" fillId="2" borderId="62" xfId="0" applyNumberFormat="1" applyFont="1" applyFill="1" applyBorder="1" applyAlignment="1">
      <alignment wrapText="1"/>
    </xf>
    <xf numFmtId="3" fontId="10" fillId="2" borderId="9" xfId="0" applyNumberFormat="1" applyFont="1" applyFill="1" applyBorder="1" applyAlignment="1">
      <alignment wrapText="1"/>
    </xf>
    <xf numFmtId="3" fontId="10" fillId="0" borderId="9" xfId="0" applyNumberFormat="1" applyFont="1" applyBorder="1" applyAlignment="1">
      <alignment wrapText="1"/>
    </xf>
    <xf numFmtId="170" fontId="9" fillId="2" borderId="68" xfId="0" quotePrefix="1" applyNumberFormat="1" applyFont="1" applyFill="1" applyBorder="1" applyAlignment="1">
      <alignment horizontal="right"/>
    </xf>
    <xf numFmtId="0" fontId="7" fillId="0" borderId="24" xfId="0" applyFont="1" applyBorder="1" applyAlignment="1">
      <alignment horizontal="left" wrapText="1"/>
    </xf>
    <xf numFmtId="0" fontId="0" fillId="2" borderId="0" xfId="0" applyFill="1" applyAlignment="1"/>
    <xf numFmtId="0" fontId="9" fillId="0" borderId="8" xfId="0" applyFont="1" applyFill="1" applyBorder="1" applyAlignment="1" applyProtection="1">
      <alignment wrapText="1"/>
      <protection hidden="1"/>
    </xf>
    <xf numFmtId="0" fontId="27" fillId="0" borderId="17" xfId="0" applyFont="1" applyFill="1" applyBorder="1" applyAlignment="1">
      <alignment wrapText="1"/>
    </xf>
    <xf numFmtId="0" fontId="7" fillId="0" borderId="1" xfId="0" applyFont="1" applyBorder="1" applyAlignment="1">
      <alignment horizontal="left" wrapText="1"/>
    </xf>
    <xf numFmtId="0" fontId="7" fillId="2" borderId="8" xfId="0" applyFont="1" applyFill="1" applyBorder="1" applyAlignment="1">
      <alignment wrapText="1"/>
    </xf>
    <xf numFmtId="3" fontId="7" fillId="2" borderId="8" xfId="0" applyNumberFormat="1" applyFont="1" applyFill="1" applyBorder="1" applyAlignment="1">
      <alignment horizontal="right"/>
    </xf>
    <xf numFmtId="0" fontId="19" fillId="2" borderId="8" xfId="0" applyFont="1" applyFill="1" applyBorder="1" applyAlignment="1">
      <alignment wrapText="1"/>
    </xf>
    <xf numFmtId="0" fontId="6" fillId="2" borderId="30" xfId="0" applyFont="1" applyFill="1" applyBorder="1"/>
    <xf numFmtId="0" fontId="19" fillId="2" borderId="2" xfId="0" applyFont="1" applyFill="1" applyBorder="1" applyAlignment="1">
      <alignment horizontal="right"/>
    </xf>
    <xf numFmtId="165" fontId="6" fillId="2" borderId="24" xfId="0" applyNumberFormat="1" applyFont="1" applyFill="1" applyBorder="1" applyAlignment="1">
      <alignment horizontal="right"/>
    </xf>
    <xf numFmtId="3" fontId="7" fillId="2" borderId="7" xfId="0" applyNumberFormat="1" applyFont="1" applyFill="1" applyBorder="1" applyAlignment="1">
      <alignment horizontal="right"/>
    </xf>
    <xf numFmtId="165" fontId="7" fillId="2" borderId="83" xfId="0" applyNumberFormat="1" applyFont="1" applyFill="1" applyBorder="1" applyAlignment="1">
      <alignment horizontal="right"/>
    </xf>
    <xf numFmtId="0" fontId="6" fillId="0" borderId="8" xfId="0" applyFont="1" applyBorder="1" applyAlignment="1">
      <alignment wrapText="1"/>
    </xf>
    <xf numFmtId="0" fontId="6" fillId="2" borderId="5" xfId="0" applyFont="1" applyFill="1" applyBorder="1" applyAlignment="1">
      <alignment wrapText="1"/>
    </xf>
    <xf numFmtId="3" fontId="6" fillId="2" borderId="60" xfId="0" applyNumberFormat="1" applyFont="1" applyFill="1" applyBorder="1" applyAlignment="1">
      <alignment horizontal="right"/>
    </xf>
    <xf numFmtId="3" fontId="7" fillId="2" borderId="5" xfId="0" applyNumberFormat="1" applyFont="1" applyFill="1" applyBorder="1" applyAlignment="1">
      <alignment horizontal="right"/>
    </xf>
    <xf numFmtId="164" fontId="7" fillId="2" borderId="35" xfId="0" applyNumberFormat="1" applyFont="1" applyFill="1" applyBorder="1" applyAlignment="1">
      <alignment horizontal="right"/>
    </xf>
    <xf numFmtId="3" fontId="6" fillId="2" borderId="62" xfId="0" applyNumberFormat="1" applyFont="1" applyFill="1" applyBorder="1" applyAlignment="1">
      <alignment horizontal="right"/>
    </xf>
    <xf numFmtId="3" fontId="7" fillId="2" borderId="32" xfId="0" applyNumberFormat="1" applyFont="1" applyFill="1" applyBorder="1" applyAlignment="1">
      <alignment horizontal="right"/>
    </xf>
    <xf numFmtId="3" fontId="7" fillId="2" borderId="9" xfId="0" applyNumberFormat="1" applyFont="1" applyFill="1" applyBorder="1" applyAlignment="1">
      <alignment horizontal="right"/>
    </xf>
    <xf numFmtId="0" fontId="7" fillId="2" borderId="32" xfId="0" applyFont="1" applyFill="1" applyBorder="1" applyAlignment="1">
      <alignment horizontal="right"/>
    </xf>
    <xf numFmtId="164" fontId="7" fillId="2" borderId="46" xfId="0" applyNumberFormat="1" applyFont="1" applyFill="1" applyBorder="1" applyAlignment="1">
      <alignment horizontal="right"/>
    </xf>
    <xf numFmtId="0" fontId="6" fillId="2" borderId="21" xfId="0" applyFont="1" applyFill="1" applyBorder="1" applyAlignment="1">
      <alignment wrapText="1"/>
    </xf>
    <xf numFmtId="3" fontId="7" fillId="2" borderId="21" xfId="0" applyNumberFormat="1" applyFont="1" applyFill="1" applyBorder="1" applyAlignment="1">
      <alignment horizontal="right"/>
    </xf>
    <xf numFmtId="0" fontId="6" fillId="2" borderId="0" xfId="0" applyFont="1" applyFill="1"/>
    <xf numFmtId="0" fontId="6" fillId="2" borderId="3" xfId="0" applyFont="1" applyFill="1" applyBorder="1" applyAlignment="1">
      <alignment horizontal="center"/>
    </xf>
    <xf numFmtId="0" fontId="6" fillId="2" borderId="1" xfId="0" applyFont="1" applyFill="1" applyBorder="1" applyAlignment="1">
      <alignment horizontal="center"/>
    </xf>
    <xf numFmtId="0" fontId="7" fillId="2" borderId="17" xfId="0" applyFont="1" applyFill="1" applyBorder="1" applyAlignment="1">
      <alignment vertical="top" wrapText="1"/>
    </xf>
    <xf numFmtId="0" fontId="7" fillId="2" borderId="0" xfId="0" applyFont="1" applyFill="1" applyAlignment="1">
      <alignment vertical="top"/>
    </xf>
    <xf numFmtId="0" fontId="7" fillId="2" borderId="17" xfId="0" applyFont="1" applyFill="1" applyBorder="1" applyAlignment="1">
      <alignment wrapText="1"/>
    </xf>
    <xf numFmtId="3" fontId="36" fillId="2" borderId="17" xfId="0" applyNumberFormat="1" applyFont="1" applyFill="1" applyBorder="1" applyAlignment="1">
      <alignment horizontal="right"/>
    </xf>
    <xf numFmtId="3" fontId="36" fillId="2" borderId="0" xfId="0" applyNumberFormat="1" applyFont="1" applyFill="1" applyAlignment="1">
      <alignment horizontal="right"/>
    </xf>
    <xf numFmtId="3" fontId="37" fillId="2" borderId="17" xfId="0" applyNumberFormat="1" applyFont="1" applyFill="1" applyBorder="1" applyAlignment="1">
      <alignment horizontal="right"/>
    </xf>
    <xf numFmtId="3" fontId="37" fillId="2" borderId="0" xfId="0" applyNumberFormat="1" applyFont="1" applyFill="1" applyAlignment="1">
      <alignment horizontal="right"/>
    </xf>
    <xf numFmtId="3" fontId="37" fillId="2" borderId="17" xfId="0" quotePrefix="1" applyNumberFormat="1" applyFont="1" applyFill="1" applyBorder="1" applyAlignment="1">
      <alignment horizontal="right"/>
    </xf>
    <xf numFmtId="0" fontId="6" fillId="2" borderId="0" xfId="0" applyFont="1" applyFill="1" applyAlignment="1">
      <alignment wrapText="1"/>
    </xf>
    <xf numFmtId="0" fontId="0" fillId="2" borderId="0" xfId="0" applyFill="1" applyAlignment="1">
      <alignment horizontal="right"/>
    </xf>
    <xf numFmtId="3" fontId="36" fillId="2" borderId="15" xfId="0" applyNumberFormat="1" applyFont="1" applyFill="1" applyBorder="1" applyAlignment="1">
      <alignment horizontal="right"/>
    </xf>
    <xf numFmtId="0" fontId="38" fillId="6" borderId="0" xfId="0" applyFont="1" applyFill="1"/>
    <xf numFmtId="3" fontId="6" fillId="2" borderId="6" xfId="0" applyNumberFormat="1" applyFont="1" applyFill="1" applyBorder="1" applyAlignment="1">
      <alignment horizontal="right"/>
    </xf>
    <xf numFmtId="0" fontId="6" fillId="2" borderId="19" xfId="0" applyFont="1" applyFill="1" applyBorder="1"/>
    <xf numFmtId="3" fontId="6" fillId="2" borderId="6" xfId="0" applyNumberFormat="1" applyFont="1" applyFill="1" applyBorder="1"/>
    <xf numFmtId="0" fontId="6" fillId="2" borderId="4" xfId="0" applyFont="1" applyFill="1" applyBorder="1"/>
    <xf numFmtId="165" fontId="6" fillId="2" borderId="6" xfId="0" applyNumberFormat="1" applyFont="1" applyFill="1" applyBorder="1"/>
    <xf numFmtId="3" fontId="7" fillId="2" borderId="9" xfId="0" applyNumberFormat="1" applyFont="1" applyFill="1" applyBorder="1"/>
    <xf numFmtId="0" fontId="7" fillId="2" borderId="9" xfId="0" applyFont="1" applyFill="1" applyBorder="1"/>
    <xf numFmtId="3" fontId="7" fillId="2" borderId="4" xfId="0" applyNumberFormat="1" applyFont="1" applyFill="1" applyBorder="1" applyAlignment="1">
      <alignment horizontal="right"/>
    </xf>
    <xf numFmtId="3" fontId="7" fillId="2" borderId="4" xfId="0" applyNumberFormat="1" applyFont="1" applyFill="1" applyBorder="1"/>
    <xf numFmtId="165" fontId="7" fillId="2" borderId="8" xfId="0" applyNumberFormat="1" applyFont="1" applyFill="1" applyBorder="1" applyAlignment="1">
      <alignment horizontal="right"/>
    </xf>
    <xf numFmtId="3" fontId="6" fillId="2" borderId="8" xfId="0" applyNumberFormat="1" applyFont="1" applyFill="1" applyBorder="1" applyAlignment="1">
      <alignment horizontal="right"/>
    </xf>
    <xf numFmtId="3" fontId="6" fillId="2" borderId="8" xfId="0" applyNumberFormat="1" applyFont="1" applyFill="1" applyBorder="1"/>
    <xf numFmtId="165" fontId="6" fillId="2" borderId="8" xfId="0" applyNumberFormat="1" applyFont="1" applyFill="1" applyBorder="1" applyAlignment="1">
      <alignment horizontal="right"/>
    </xf>
    <xf numFmtId="0" fontId="7" fillId="2" borderId="7" xfId="0" applyFont="1" applyFill="1" applyBorder="1" applyAlignment="1">
      <alignment horizontal="right"/>
    </xf>
    <xf numFmtId="0" fontId="6" fillId="2" borderId="15" xfId="0" applyFont="1" applyFill="1" applyBorder="1" applyAlignment="1">
      <alignment wrapText="1"/>
    </xf>
    <xf numFmtId="3" fontId="7" fillId="2" borderId="15" xfId="0" applyNumberFormat="1" applyFont="1" applyFill="1" applyBorder="1" applyAlignment="1">
      <alignment horizontal="right"/>
    </xf>
    <xf numFmtId="3" fontId="7" fillId="2" borderId="15" xfId="0" applyNumberFormat="1" applyFont="1" applyFill="1" applyBorder="1"/>
    <xf numFmtId="0" fontId="7" fillId="2" borderId="15" xfId="0" applyFont="1" applyFill="1" applyBorder="1" applyAlignment="1">
      <alignment horizontal="right"/>
    </xf>
    <xf numFmtId="0" fontId="7" fillId="2" borderId="21" xfId="0" applyFont="1" applyFill="1" applyBorder="1" applyAlignment="1">
      <alignment wrapText="1"/>
    </xf>
    <xf numFmtId="3" fontId="7" fillId="2" borderId="0" xfId="0" applyNumberFormat="1" applyFont="1" applyFill="1" applyAlignment="1">
      <alignment horizontal="right"/>
    </xf>
    <xf numFmtId="0" fontId="7" fillId="2" borderId="0" xfId="0" applyFont="1" applyFill="1" applyAlignment="1">
      <alignment horizontal="right"/>
    </xf>
    <xf numFmtId="171" fontId="7" fillId="2" borderId="32" xfId="0" applyNumberFormat="1" applyFont="1" applyFill="1" applyBorder="1"/>
    <xf numFmtId="165" fontId="7" fillId="2" borderId="6" xfId="0" applyNumberFormat="1" applyFont="1" applyFill="1" applyBorder="1" applyAlignment="1">
      <alignment horizontal="right"/>
    </xf>
    <xf numFmtId="172" fontId="7" fillId="2" borderId="21" xfId="0" applyNumberFormat="1" applyFont="1" applyFill="1" applyBorder="1" applyAlignment="1">
      <alignment horizontal="right"/>
    </xf>
    <xf numFmtId="171" fontId="7" fillId="2" borderId="21" xfId="0" applyNumberFormat="1" applyFont="1" applyFill="1" applyBorder="1" applyAlignment="1">
      <alignment horizontal="right"/>
    </xf>
    <xf numFmtId="3" fontId="0" fillId="2" borderId="0" xfId="0" applyNumberFormat="1" applyFill="1" applyAlignment="1">
      <alignment horizontal="right"/>
    </xf>
    <xf numFmtId="165" fontId="6" fillId="2" borderId="6" xfId="0" applyNumberFormat="1" applyFont="1" applyFill="1" applyBorder="1" applyAlignment="1">
      <alignment horizontal="right"/>
    </xf>
    <xf numFmtId="0" fontId="6" fillId="0" borderId="58" xfId="0" applyFont="1" applyBorder="1" applyAlignment="1">
      <alignment horizontal="center"/>
    </xf>
    <xf numFmtId="0" fontId="6" fillId="0" borderId="32" xfId="0" applyFont="1" applyBorder="1" applyAlignment="1">
      <alignment horizontal="center"/>
    </xf>
    <xf numFmtId="0" fontId="7" fillId="0" borderId="20" xfId="0" applyFont="1" applyBorder="1" applyAlignment="1">
      <alignment horizontal="center"/>
    </xf>
    <xf numFmtId="0" fontId="7" fillId="0" borderId="60" xfId="0" applyFont="1" applyBorder="1"/>
    <xf numFmtId="3" fontId="9" fillId="0" borderId="26" xfId="0" applyNumberFormat="1" applyFont="1" applyBorder="1" applyAlignment="1">
      <alignment wrapText="1"/>
    </xf>
    <xf numFmtId="3" fontId="9" fillId="0" borderId="62" xfId="0" applyNumberFormat="1" applyFont="1" applyBorder="1" applyAlignment="1">
      <alignment wrapText="1"/>
    </xf>
    <xf numFmtId="3" fontId="7" fillId="0" borderId="61" xfId="0" applyNumberFormat="1" applyFont="1" applyBorder="1" applyAlignment="1">
      <alignment wrapText="1"/>
    </xf>
    <xf numFmtId="3" fontId="6" fillId="0" borderId="26" xfId="0" applyNumberFormat="1" applyFont="1" applyBorder="1" applyAlignment="1">
      <alignment wrapText="1"/>
    </xf>
    <xf numFmtId="0" fontId="7" fillId="0" borderId="61" xfId="0" applyFont="1" applyBorder="1" applyAlignment="1">
      <alignment wrapText="1"/>
    </xf>
    <xf numFmtId="0" fontId="9" fillId="0" borderId="26" xfId="0" applyFont="1" applyBorder="1" applyAlignment="1">
      <alignment wrapText="1"/>
    </xf>
    <xf numFmtId="0" fontId="6" fillId="0" borderId="26" xfId="0" applyFont="1" applyBorder="1" applyAlignment="1">
      <alignment wrapText="1"/>
    </xf>
    <xf numFmtId="0" fontId="0" fillId="2" borderId="84" xfId="0" applyFill="1" applyBorder="1"/>
    <xf numFmtId="3" fontId="9" fillId="2" borderId="69" xfId="0" applyNumberFormat="1" applyFont="1" applyFill="1" applyBorder="1" applyAlignment="1">
      <alignment wrapText="1"/>
    </xf>
    <xf numFmtId="0" fontId="6" fillId="2" borderId="37" xfId="0" applyFont="1" applyFill="1" applyBorder="1" applyAlignment="1">
      <alignment horizontal="center"/>
    </xf>
    <xf numFmtId="0" fontId="7" fillId="2" borderId="82" xfId="0" applyFont="1" applyFill="1" applyBorder="1"/>
    <xf numFmtId="3" fontId="9" fillId="2" borderId="47" xfId="0" applyNumberFormat="1" applyFont="1" applyFill="1" applyBorder="1" applyAlignment="1">
      <alignment wrapText="1"/>
    </xf>
    <xf numFmtId="3" fontId="22" fillId="2" borderId="71" xfId="0" applyNumberFormat="1" applyFont="1" applyFill="1" applyBorder="1" applyAlignment="1">
      <alignment wrapText="1"/>
    </xf>
    <xf numFmtId="0" fontId="22" fillId="2" borderId="71" xfId="0" applyFont="1" applyFill="1" applyBorder="1" applyAlignment="1">
      <alignment wrapText="1"/>
    </xf>
    <xf numFmtId="165" fontId="9" fillId="2" borderId="69" xfId="0" applyNumberFormat="1" applyFont="1" applyFill="1" applyBorder="1" applyAlignment="1">
      <alignment wrapText="1"/>
    </xf>
    <xf numFmtId="165" fontId="9" fillId="2" borderId="42" xfId="0" applyNumberFormat="1" applyFont="1" applyFill="1" applyBorder="1" applyAlignment="1">
      <alignment wrapText="1"/>
    </xf>
    <xf numFmtId="0" fontId="23" fillId="2" borderId="43" xfId="0" applyFont="1" applyFill="1" applyBorder="1" applyAlignment="1">
      <alignment horizontal="center"/>
    </xf>
    <xf numFmtId="0" fontId="10" fillId="2" borderId="44" xfId="0" applyFont="1" applyFill="1" applyBorder="1" applyAlignment="1">
      <alignment wrapText="1"/>
    </xf>
    <xf numFmtId="165" fontId="10" fillId="0" borderId="6" xfId="0" applyNumberFormat="1" applyFont="1" applyFill="1" applyBorder="1" applyAlignment="1">
      <alignment wrapText="1"/>
    </xf>
    <xf numFmtId="0" fontId="0" fillId="2" borderId="62" xfId="0" applyFill="1" applyBorder="1"/>
    <xf numFmtId="3" fontId="9" fillId="2" borderId="30" xfId="0" applyNumberFormat="1" applyFont="1" applyFill="1" applyBorder="1" applyAlignment="1">
      <alignment horizontal="center"/>
    </xf>
    <xf numFmtId="170" fontId="9" fillId="2" borderId="62" xfId="0" quotePrefix="1" applyNumberFormat="1" applyFont="1" applyFill="1" applyBorder="1" applyAlignment="1">
      <alignment horizontal="right"/>
    </xf>
    <xf numFmtId="3" fontId="23" fillId="2" borderId="30" xfId="0" applyNumberFormat="1" applyFont="1" applyFill="1" applyBorder="1" applyAlignment="1">
      <alignment horizontal="center"/>
    </xf>
    <xf numFmtId="165" fontId="9" fillId="2" borderId="6" xfId="2" applyNumberFormat="1" applyFont="1" applyFill="1" applyBorder="1" applyAlignment="1">
      <alignment horizontal="right" wrapText="1"/>
    </xf>
    <xf numFmtId="0" fontId="23" fillId="2" borderId="30" xfId="0" applyFont="1" applyFill="1" applyBorder="1" applyAlignment="1">
      <alignment horizontal="center"/>
    </xf>
    <xf numFmtId="0" fontId="9" fillId="2" borderId="30" xfId="0" applyFont="1" applyFill="1" applyBorder="1" applyAlignment="1">
      <alignment horizontal="center"/>
    </xf>
    <xf numFmtId="0" fontId="9" fillId="2" borderId="6" xfId="0" quotePrefix="1" applyFont="1" applyFill="1" applyBorder="1" applyAlignment="1">
      <alignment horizontal="right" wrapText="1"/>
    </xf>
    <xf numFmtId="0" fontId="7" fillId="0" borderId="4"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6" fillId="0" borderId="30" xfId="0" applyFont="1" applyBorder="1" applyAlignment="1" applyProtection="1">
      <alignment horizontal="right"/>
      <protection hidden="1"/>
    </xf>
    <xf numFmtId="0" fontId="11" fillId="0" borderId="30" xfId="0" applyFont="1" applyBorder="1" applyProtection="1">
      <protection hidden="1"/>
    </xf>
    <xf numFmtId="166" fontId="10" fillId="0" borderId="8" xfId="0" quotePrefix="1" applyNumberFormat="1" applyFont="1" applyBorder="1" applyAlignment="1" applyProtection="1">
      <alignment horizontal="right"/>
      <protection hidden="1"/>
    </xf>
    <xf numFmtId="166" fontId="11" fillId="0" borderId="5" xfId="0" applyNumberFormat="1" applyFont="1" applyBorder="1" applyProtection="1">
      <protection hidden="1"/>
    </xf>
    <xf numFmtId="166" fontId="7" fillId="0" borderId="1" xfId="0" applyNumberFormat="1" applyFont="1" applyBorder="1" applyProtection="1">
      <protection hidden="1"/>
    </xf>
    <xf numFmtId="166" fontId="6" fillId="0" borderId="1" xfId="0" applyNumberFormat="1" applyFont="1" applyBorder="1" applyProtection="1">
      <protection hidden="1"/>
    </xf>
    <xf numFmtId="166" fontId="6" fillId="0" borderId="3" xfId="0" applyNumberFormat="1" applyFont="1" applyBorder="1" applyAlignment="1" applyProtection="1">
      <alignment horizontal="center"/>
      <protection hidden="1"/>
    </xf>
    <xf numFmtId="0" fontId="7" fillId="0" borderId="85" xfId="0" applyFont="1" applyBorder="1" applyAlignment="1" applyProtection="1">
      <alignment horizontal="center"/>
      <protection hidden="1"/>
    </xf>
    <xf numFmtId="37" fontId="7" fillId="0" borderId="49" xfId="0" applyNumberFormat="1" applyFont="1" applyBorder="1" applyAlignment="1" applyProtection="1">
      <alignment horizontal="right"/>
      <protection hidden="1"/>
    </xf>
    <xf numFmtId="37" fontId="6" fillId="0" borderId="49" xfId="0" applyNumberFormat="1" applyFont="1" applyBorder="1" applyAlignment="1" applyProtection="1">
      <alignment horizontal="right"/>
      <protection hidden="1"/>
    </xf>
    <xf numFmtId="37" fontId="6" fillId="0" borderId="55" xfId="0" applyNumberFormat="1" applyFont="1" applyBorder="1" applyAlignment="1" applyProtection="1">
      <alignment horizontal="right"/>
      <protection hidden="1"/>
    </xf>
    <xf numFmtId="37" fontId="6" fillId="0" borderId="86" xfId="0" applyNumberFormat="1" applyFont="1" applyBorder="1" applyAlignment="1" applyProtection="1">
      <alignment horizontal="right"/>
      <protection hidden="1"/>
    </xf>
    <xf numFmtId="0" fontId="0" fillId="2" borderId="0" xfId="0" applyFill="1" applyBorder="1" applyProtection="1">
      <protection hidden="1"/>
    </xf>
    <xf numFmtId="0" fontId="6" fillId="0" borderId="20" xfId="0" applyFont="1" applyBorder="1" applyAlignment="1" applyProtection="1">
      <alignment horizontal="center"/>
      <protection hidden="1"/>
    </xf>
    <xf numFmtId="0" fontId="0" fillId="2" borderId="0" xfId="0" applyFill="1" applyBorder="1" applyAlignment="1" applyProtection="1">
      <alignment horizontal="right"/>
      <protection hidden="1"/>
    </xf>
    <xf numFmtId="0" fontId="0" fillId="2" borderId="0" xfId="0" applyFill="1" applyBorder="1" applyAlignment="1" applyProtection="1">
      <alignment vertical="center"/>
      <protection hidden="1"/>
    </xf>
    <xf numFmtId="37" fontId="9" fillId="2" borderId="61" xfId="0" applyNumberFormat="1" applyFont="1" applyFill="1" applyBorder="1" applyAlignment="1" applyProtection="1">
      <alignment horizontal="right"/>
      <protection hidden="1"/>
    </xf>
    <xf numFmtId="37" fontId="7" fillId="2" borderId="49" xfId="0" applyNumberFormat="1" applyFont="1" applyFill="1" applyBorder="1" applyAlignment="1" applyProtection="1">
      <alignment horizontal="right"/>
      <protection hidden="1"/>
    </xf>
    <xf numFmtId="37" fontId="6" fillId="2" borderId="49" xfId="0" applyNumberFormat="1" applyFont="1" applyFill="1" applyBorder="1" applyAlignment="1" applyProtection="1">
      <alignment horizontal="right"/>
      <protection hidden="1"/>
    </xf>
    <xf numFmtId="37" fontId="7" fillId="2" borderId="51" xfId="0" applyNumberFormat="1" applyFont="1" applyFill="1" applyBorder="1" applyAlignment="1" applyProtection="1">
      <alignment vertical="center"/>
      <protection hidden="1"/>
    </xf>
    <xf numFmtId="0" fontId="0" fillId="2" borderId="84" xfId="0" applyFill="1" applyBorder="1" applyProtection="1">
      <protection hidden="1"/>
    </xf>
    <xf numFmtId="37" fontId="6" fillId="2" borderId="55" xfId="0" applyNumberFormat="1" applyFont="1" applyFill="1" applyBorder="1" applyAlignment="1" applyProtection="1">
      <alignment horizontal="right"/>
      <protection hidden="1"/>
    </xf>
    <xf numFmtId="37" fontId="6" fillId="2" borderId="56" xfId="0" applyNumberFormat="1" applyFont="1" applyFill="1" applyBorder="1" applyAlignment="1" applyProtection="1">
      <alignment horizontal="right"/>
      <protection hidden="1"/>
    </xf>
    <xf numFmtId="37" fontId="6" fillId="0" borderId="69" xfId="0" applyNumberFormat="1" applyFont="1" applyBorder="1" applyAlignment="1" applyProtection="1">
      <alignment horizontal="right"/>
      <protection hidden="1"/>
    </xf>
    <xf numFmtId="37" fontId="7" fillId="0" borderId="47" xfId="0" applyNumberFormat="1" applyFont="1" applyBorder="1" applyAlignment="1" applyProtection="1">
      <alignment horizontal="right"/>
      <protection hidden="1"/>
    </xf>
    <xf numFmtId="37" fontId="6" fillId="0" borderId="53" xfId="0" applyNumberFormat="1" applyFont="1" applyBorder="1" applyAlignment="1" applyProtection="1">
      <alignment horizontal="right"/>
      <protection hidden="1"/>
    </xf>
    <xf numFmtId="37" fontId="6" fillId="0" borderId="87" xfId="0" applyNumberFormat="1" applyFont="1" applyBorder="1" applyAlignment="1" applyProtection="1">
      <alignment horizontal="right"/>
      <protection hidden="1"/>
    </xf>
    <xf numFmtId="165" fontId="9" fillId="0" borderId="88" xfId="0" applyNumberFormat="1" applyFont="1" applyBorder="1" applyAlignment="1" applyProtection="1">
      <alignment horizontal="right"/>
      <protection hidden="1"/>
    </xf>
    <xf numFmtId="0" fontId="6" fillId="0" borderId="88" xfId="0" applyFont="1" applyBorder="1" applyProtection="1">
      <protection hidden="1"/>
    </xf>
    <xf numFmtId="0" fontId="7" fillId="0" borderId="88" xfId="0" applyFont="1" applyBorder="1" applyProtection="1">
      <protection hidden="1"/>
    </xf>
    <xf numFmtId="0" fontId="7" fillId="0" borderId="87" xfId="0" applyFont="1" applyBorder="1" applyProtection="1">
      <protection hidden="1"/>
    </xf>
    <xf numFmtId="0" fontId="7" fillId="0" borderId="48" xfId="0" applyFont="1" applyBorder="1" applyProtection="1">
      <protection hidden="1"/>
    </xf>
    <xf numFmtId="37" fontId="6" fillId="0" borderId="84" xfId="0" applyNumberFormat="1" applyFont="1" applyBorder="1" applyAlignment="1" applyProtection="1">
      <alignment horizontal="right"/>
      <protection hidden="1"/>
    </xf>
    <xf numFmtId="165" fontId="9" fillId="0" borderId="68" xfId="0" applyNumberFormat="1" applyFont="1" applyBorder="1" applyAlignment="1" applyProtection="1">
      <alignment horizontal="right"/>
      <protection hidden="1"/>
    </xf>
    <xf numFmtId="37" fontId="6" fillId="0" borderId="42" xfId="0" applyNumberFormat="1" applyFont="1" applyBorder="1" applyAlignment="1" applyProtection="1">
      <alignment horizontal="right"/>
      <protection hidden="1"/>
    </xf>
    <xf numFmtId="0" fontId="6" fillId="0" borderId="43" xfId="0" applyFont="1" applyBorder="1" applyAlignment="1" applyProtection="1">
      <alignment horizontal="right"/>
      <protection hidden="1"/>
    </xf>
    <xf numFmtId="37" fontId="9" fillId="0" borderId="87" xfId="0" applyNumberFormat="1" applyFont="1" applyBorder="1" applyAlignment="1" applyProtection="1">
      <alignment horizontal="right"/>
      <protection hidden="1"/>
    </xf>
    <xf numFmtId="0" fontId="6" fillId="0" borderId="87" xfId="0" applyFont="1" applyBorder="1" applyProtection="1">
      <protection hidden="1"/>
    </xf>
    <xf numFmtId="0" fontId="7" fillId="0" borderId="47" xfId="0" applyFont="1" applyBorder="1" applyProtection="1">
      <protection hidden="1"/>
    </xf>
    <xf numFmtId="37" fontId="9" fillId="0" borderId="84" xfId="0" applyNumberFormat="1" applyFont="1" applyBorder="1" applyAlignment="1" applyProtection="1">
      <alignment horizontal="right"/>
      <protection hidden="1"/>
    </xf>
    <xf numFmtId="165" fontId="9" fillId="0" borderId="48" xfId="0" applyNumberFormat="1" applyFont="1" applyBorder="1" applyAlignment="1" applyProtection="1">
      <alignment horizontal="right"/>
      <protection hidden="1"/>
    </xf>
    <xf numFmtId="0" fontId="6" fillId="0" borderId="89" xfId="0" applyFont="1" applyBorder="1" applyAlignment="1" applyProtection="1">
      <alignment horizontal="center"/>
      <protection hidden="1"/>
    </xf>
    <xf numFmtId="0" fontId="6" fillId="0" borderId="90" xfId="0" applyFont="1" applyBorder="1" applyAlignment="1" applyProtection="1">
      <alignment horizontal="center"/>
      <protection hidden="1"/>
    </xf>
    <xf numFmtId="0" fontId="6" fillId="2" borderId="4" xfId="0" applyFont="1" applyFill="1" applyBorder="1" applyProtection="1">
      <protection hidden="1"/>
    </xf>
    <xf numFmtId="37" fontId="7" fillId="0" borderId="51" xfId="0" applyNumberFormat="1" applyFont="1" applyBorder="1" applyAlignment="1" applyProtection="1">
      <alignment vertical="center"/>
      <protection hidden="1"/>
    </xf>
    <xf numFmtId="0" fontId="6" fillId="2" borderId="59" xfId="0" applyFont="1" applyFill="1" applyBorder="1" applyAlignment="1">
      <alignment horizontal="center"/>
    </xf>
    <xf numFmtId="170" fontId="10" fillId="2" borderId="24" xfId="0" applyNumberFormat="1" applyFont="1" applyFill="1" applyBorder="1"/>
    <xf numFmtId="170" fontId="10" fillId="2" borderId="16" xfId="0" applyNumberFormat="1" applyFont="1" applyFill="1" applyBorder="1"/>
    <xf numFmtId="170" fontId="9" fillId="2" borderId="16" xfId="0" applyNumberFormat="1" applyFont="1" applyFill="1" applyBorder="1" applyAlignment="1">
      <alignment horizontal="right"/>
    </xf>
    <xf numFmtId="170" fontId="10" fillId="2" borderId="16" xfId="0" quotePrefix="1" applyNumberFormat="1" applyFont="1" applyFill="1" applyBorder="1" applyAlignment="1">
      <alignment horizontal="right"/>
    </xf>
    <xf numFmtId="170" fontId="22" fillId="2" borderId="28" xfId="0" applyNumberFormat="1" applyFont="1" applyFill="1" applyBorder="1"/>
    <xf numFmtId="170" fontId="10" fillId="2" borderId="13" xfId="0" quotePrefix="1" applyNumberFormat="1" applyFont="1" applyFill="1" applyBorder="1" applyAlignment="1">
      <alignment horizontal="right"/>
    </xf>
    <xf numFmtId="170" fontId="10" fillId="2" borderId="16" xfId="0" applyNumberFormat="1" applyFont="1" applyFill="1" applyBorder="1" applyAlignment="1">
      <alignment horizontal="right"/>
    </xf>
    <xf numFmtId="170" fontId="9" fillId="2" borderId="13" xfId="0" quotePrefix="1" applyNumberFormat="1" applyFont="1" applyFill="1" applyBorder="1" applyAlignment="1">
      <alignment horizontal="right"/>
    </xf>
    <xf numFmtId="170" fontId="9" fillId="2" borderId="13" xfId="0" applyNumberFormat="1" applyFont="1" applyFill="1" applyBorder="1" applyAlignment="1">
      <alignment horizontal="right"/>
    </xf>
    <xf numFmtId="170" fontId="10" fillId="2" borderId="13" xfId="0" applyNumberFormat="1" applyFont="1" applyFill="1" applyBorder="1" applyAlignment="1">
      <alignment horizontal="right"/>
    </xf>
    <xf numFmtId="3" fontId="22" fillId="2" borderId="71" xfId="0" applyNumberFormat="1" applyFont="1" applyFill="1" applyBorder="1"/>
    <xf numFmtId="0" fontId="22" fillId="2" borderId="71" xfId="0" applyFont="1" applyFill="1" applyBorder="1"/>
    <xf numFmtId="0" fontId="25" fillId="0" borderId="0" xfId="0" applyFont="1" applyFill="1" applyBorder="1"/>
    <xf numFmtId="0" fontId="10" fillId="0" borderId="55" xfId="0" applyFont="1" applyBorder="1"/>
    <xf numFmtId="0" fontId="10" fillId="0" borderId="56" xfId="0" applyFont="1" applyBorder="1"/>
    <xf numFmtId="14" fontId="6" fillId="2" borderId="63" xfId="0" applyNumberFormat="1" applyFont="1" applyFill="1" applyBorder="1" applyAlignment="1">
      <alignment horizontal="center"/>
    </xf>
    <xf numFmtId="14" fontId="6" fillId="2" borderId="3" xfId="0" quotePrefix="1" applyNumberFormat="1" applyFont="1" applyFill="1" applyBorder="1" applyAlignment="1">
      <alignment horizontal="center"/>
    </xf>
    <xf numFmtId="0" fontId="7" fillId="2" borderId="3" xfId="0" quotePrefix="1" applyFont="1" applyFill="1" applyBorder="1" applyAlignment="1">
      <alignment horizontal="center"/>
    </xf>
    <xf numFmtId="0" fontId="6" fillId="2" borderId="0" xfId="0" applyFont="1" applyFill="1" applyAlignment="1">
      <alignment horizontal="center"/>
    </xf>
    <xf numFmtId="0" fontId="6" fillId="2" borderId="74" xfId="0" applyFont="1" applyFill="1" applyBorder="1" applyAlignment="1">
      <alignment horizontal="center"/>
    </xf>
    <xf numFmtId="0" fontId="7" fillId="2" borderId="75" xfId="0" applyFont="1" applyFill="1" applyBorder="1" applyAlignment="1">
      <alignment horizontal="center"/>
    </xf>
    <xf numFmtId="37" fontId="7" fillId="0" borderId="8" xfId="0" applyNumberFormat="1" applyFont="1" applyFill="1" applyBorder="1" applyAlignment="1" applyProtection="1">
      <alignment horizontal="right"/>
      <protection hidden="1"/>
    </xf>
    <xf numFmtId="37" fontId="6" fillId="0" borderId="8" xfId="0" applyNumberFormat="1" applyFont="1" applyFill="1" applyBorder="1" applyAlignment="1" applyProtection="1">
      <alignment horizontal="right"/>
      <protection hidden="1"/>
    </xf>
    <xf numFmtId="166" fontId="10" fillId="0" borderId="91" xfId="0" quotePrefix="1" applyNumberFormat="1" applyFont="1" applyBorder="1" applyAlignment="1" applyProtection="1">
      <alignment horizontal="right"/>
      <protection hidden="1"/>
    </xf>
    <xf numFmtId="166" fontId="10" fillId="0" borderId="92" xfId="0" quotePrefix="1" applyNumberFormat="1" applyFont="1" applyBorder="1" applyAlignment="1" applyProtection="1">
      <alignment horizontal="right"/>
      <protection hidden="1"/>
    </xf>
    <xf numFmtId="3" fontId="10" fillId="2" borderId="18" xfId="0" applyNumberFormat="1" applyFont="1" applyFill="1" applyBorder="1" applyAlignment="1">
      <alignment horizontal="right"/>
    </xf>
    <xf numFmtId="173" fontId="9" fillId="2" borderId="1" xfId="0" applyNumberFormat="1" applyFont="1" applyFill="1" applyBorder="1"/>
    <xf numFmtId="173" fontId="9" fillId="2" borderId="6" xfId="0" applyNumberFormat="1" applyFont="1" applyFill="1" applyBorder="1" applyAlignment="1">
      <alignment wrapText="1"/>
    </xf>
    <xf numFmtId="173" fontId="10" fillId="2" borderId="8" xfId="0" applyNumberFormat="1" applyFont="1" applyFill="1" applyBorder="1"/>
    <xf numFmtId="173" fontId="7" fillId="2" borderId="1" xfId="0" applyNumberFormat="1" applyFont="1" applyFill="1" applyBorder="1"/>
    <xf numFmtId="173" fontId="7" fillId="2" borderId="8" xfId="0" applyNumberFormat="1" applyFont="1" applyFill="1" applyBorder="1"/>
    <xf numFmtId="173" fontId="10" fillId="2" borderId="21" xfId="0" applyNumberFormat="1" applyFont="1" applyFill="1" applyBorder="1"/>
    <xf numFmtId="173" fontId="7" fillId="2" borderId="21" xfId="0" applyNumberFormat="1" applyFont="1" applyFill="1" applyBorder="1"/>
    <xf numFmtId="173" fontId="10" fillId="2" borderId="6" xfId="0" applyNumberFormat="1" applyFont="1" applyFill="1" applyBorder="1"/>
    <xf numFmtId="173" fontId="7" fillId="2" borderId="6" xfId="0" applyNumberFormat="1" applyFont="1" applyFill="1" applyBorder="1"/>
    <xf numFmtId="0" fontId="10" fillId="2" borderId="7" xfId="0" applyFont="1" applyFill="1" applyBorder="1"/>
    <xf numFmtId="173" fontId="9" fillId="2" borderId="6" xfId="0" applyNumberFormat="1" applyFont="1" applyFill="1" applyBorder="1"/>
    <xf numFmtId="173" fontId="10" fillId="2" borderId="7" xfId="0" applyNumberFormat="1" applyFont="1" applyFill="1" applyBorder="1" applyAlignment="1">
      <alignment wrapText="1"/>
    </xf>
    <xf numFmtId="173" fontId="7" fillId="2" borderId="7" xfId="0" applyNumberFormat="1" applyFont="1" applyFill="1" applyBorder="1" applyAlignment="1">
      <alignment wrapText="1"/>
    </xf>
    <xf numFmtId="173" fontId="10" fillId="2" borderId="8" xfId="0" applyNumberFormat="1" applyFont="1" applyFill="1" applyBorder="1" applyAlignment="1">
      <alignment wrapText="1"/>
    </xf>
    <xf numFmtId="173" fontId="7" fillId="2" borderId="8" xfId="0" applyNumberFormat="1" applyFont="1" applyFill="1" applyBorder="1" applyAlignment="1">
      <alignment wrapText="1"/>
    </xf>
    <xf numFmtId="173" fontId="10" fillId="0" borderId="7" xfId="0" applyNumberFormat="1" applyFont="1" applyFill="1" applyBorder="1" applyAlignment="1">
      <alignment wrapText="1"/>
    </xf>
    <xf numFmtId="173" fontId="10" fillId="2" borderId="7" xfId="0" applyNumberFormat="1" applyFont="1" applyFill="1" applyBorder="1"/>
    <xf numFmtId="173" fontId="7" fillId="2" borderId="7" xfId="0" applyNumberFormat="1" applyFont="1" applyFill="1" applyBorder="1"/>
    <xf numFmtId="0" fontId="10" fillId="2" borderId="7" xfId="0" applyFont="1" applyFill="1" applyBorder="1" applyAlignment="1">
      <alignment horizontal="right" wrapText="1"/>
    </xf>
    <xf numFmtId="173" fontId="7" fillId="2" borderId="18" xfId="0" applyNumberFormat="1" applyFont="1" applyFill="1" applyBorder="1"/>
    <xf numFmtId="173" fontId="7" fillId="2" borderId="2" xfId="0" applyNumberFormat="1" applyFont="1" applyFill="1" applyBorder="1"/>
    <xf numFmtId="173" fontId="7" fillId="2" borderId="18" xfId="0" applyNumberFormat="1" applyFont="1" applyFill="1" applyBorder="1" applyAlignment="1">
      <alignment horizontal="right"/>
    </xf>
    <xf numFmtId="173" fontId="7" fillId="2" borderId="2" xfId="0" applyNumberFormat="1" applyFont="1" applyFill="1" applyBorder="1" applyAlignment="1">
      <alignment horizontal="right"/>
    </xf>
    <xf numFmtId="173" fontId="7" fillId="2" borderId="8" xfId="0" applyNumberFormat="1" applyFont="1" applyFill="1" applyBorder="1" applyAlignment="1">
      <alignment horizontal="right"/>
    </xf>
    <xf numFmtId="173" fontId="19" fillId="2" borderId="26" xfId="0" applyNumberFormat="1" applyFont="1" applyFill="1" applyBorder="1" applyAlignment="1">
      <alignment horizontal="right"/>
    </xf>
    <xf numFmtId="173" fontId="19" fillId="2" borderId="18" xfId="0" applyNumberFormat="1" applyFont="1" applyFill="1" applyBorder="1" applyAlignment="1">
      <alignment horizontal="right"/>
    </xf>
    <xf numFmtId="173" fontId="19" fillId="2" borderId="2" xfId="0" applyNumberFormat="1" applyFont="1" applyFill="1" applyBorder="1" applyAlignment="1">
      <alignment horizontal="right"/>
    </xf>
    <xf numFmtId="173" fontId="6" fillId="2" borderId="26" xfId="0" applyNumberFormat="1" applyFont="1" applyFill="1" applyBorder="1" applyAlignment="1">
      <alignment horizontal="right"/>
    </xf>
    <xf numFmtId="173" fontId="7" fillId="2" borderId="6" xfId="0" applyNumberFormat="1" applyFont="1" applyFill="1" applyBorder="1" applyAlignment="1">
      <alignment horizontal="right"/>
    </xf>
    <xf numFmtId="173" fontId="7" fillId="2" borderId="26" xfId="0" applyNumberFormat="1" applyFont="1" applyFill="1" applyBorder="1" applyAlignment="1">
      <alignment horizontal="right"/>
    </xf>
    <xf numFmtId="173" fontId="7" fillId="2" borderId="61" xfId="0" applyNumberFormat="1" applyFont="1" applyFill="1" applyBorder="1" applyAlignment="1">
      <alignment horizontal="right"/>
    </xf>
    <xf numFmtId="173" fontId="7" fillId="2" borderId="7" xfId="0" applyNumberFormat="1" applyFont="1" applyFill="1" applyBorder="1" applyAlignment="1">
      <alignment horizontal="right"/>
    </xf>
    <xf numFmtId="0" fontId="7" fillId="2" borderId="61" xfId="0" applyFont="1" applyFill="1" applyBorder="1" applyAlignment="1">
      <alignment horizontal="right"/>
    </xf>
    <xf numFmtId="173" fontId="6" fillId="0" borderId="26" xfId="0" applyNumberFormat="1" applyFont="1" applyBorder="1" applyAlignment="1">
      <alignment horizontal="right"/>
    </xf>
    <xf numFmtId="173" fontId="6" fillId="2" borderId="18" xfId="0" applyNumberFormat="1" applyFont="1" applyFill="1" applyBorder="1" applyAlignment="1">
      <alignment horizontal="right"/>
    </xf>
    <xf numFmtId="170" fontId="7" fillId="2" borderId="24" xfId="0" applyNumberFormat="1" applyFont="1" applyFill="1" applyBorder="1" applyAlignment="1">
      <alignment horizontal="right"/>
    </xf>
    <xf numFmtId="170" fontId="6" fillId="2" borderId="24" xfId="0" applyNumberFormat="1" applyFont="1" applyFill="1" applyBorder="1" applyAlignment="1">
      <alignment horizontal="right"/>
    </xf>
    <xf numFmtId="170" fontId="7" fillId="2" borderId="16" xfId="0" applyNumberFormat="1" applyFont="1" applyFill="1" applyBorder="1" applyAlignment="1">
      <alignment horizontal="right"/>
    </xf>
    <xf numFmtId="170" fontId="7" fillId="2" borderId="16" xfId="0" applyNumberFormat="1" applyFont="1" applyFill="1" applyBorder="1"/>
    <xf numFmtId="170" fontId="19" fillId="2" borderId="24" xfId="0" applyNumberFormat="1" applyFont="1" applyFill="1" applyBorder="1" applyAlignment="1">
      <alignment horizontal="right"/>
    </xf>
    <xf numFmtId="170" fontId="19" fillId="2" borderId="16" xfId="0" applyNumberFormat="1" applyFont="1" applyFill="1" applyBorder="1" applyAlignment="1">
      <alignment horizontal="right"/>
    </xf>
    <xf numFmtId="170" fontId="7" fillId="2" borderId="18" xfId="0" applyNumberFormat="1" applyFont="1" applyFill="1" applyBorder="1" applyAlignment="1">
      <alignment horizontal="right"/>
    </xf>
    <xf numFmtId="170" fontId="6" fillId="2" borderId="16" xfId="0" applyNumberFormat="1" applyFont="1" applyFill="1" applyBorder="1" applyAlignment="1">
      <alignment horizontal="right"/>
    </xf>
    <xf numFmtId="173" fontId="6" fillId="2" borderId="14" xfId="0" applyNumberFormat="1" applyFont="1" applyFill="1" applyBorder="1" applyAlignment="1">
      <alignment horizontal="right"/>
    </xf>
    <xf numFmtId="37" fontId="11" fillId="0" borderId="82" xfId="0" applyNumberFormat="1" applyFont="1" applyBorder="1" applyProtection="1">
      <protection hidden="1"/>
    </xf>
    <xf numFmtId="166" fontId="9" fillId="0" borderId="91" xfId="0" quotePrefix="1" applyNumberFormat="1" applyFont="1" applyBorder="1" applyAlignment="1" applyProtection="1">
      <alignment horizontal="right"/>
      <protection hidden="1"/>
    </xf>
    <xf numFmtId="166" fontId="9" fillId="0" borderId="92" xfId="0" quotePrefix="1" applyNumberFormat="1" applyFont="1" applyBorder="1" applyAlignment="1" applyProtection="1">
      <alignment horizontal="right"/>
      <protection hidden="1"/>
    </xf>
    <xf numFmtId="166" fontId="6" fillId="0" borderId="8" xfId="0" applyNumberFormat="1" applyFont="1" applyBorder="1" applyAlignment="1" applyProtection="1">
      <alignment horizontal="right"/>
      <protection hidden="1"/>
    </xf>
    <xf numFmtId="166" fontId="6" fillId="0" borderId="57" xfId="0" applyNumberFormat="1" applyFont="1" applyBorder="1" applyAlignment="1" applyProtection="1">
      <alignment horizontal="right"/>
      <protection hidden="1"/>
    </xf>
    <xf numFmtId="0" fontId="7" fillId="0" borderId="8" xfId="0" applyFont="1" applyFill="1" applyBorder="1" applyAlignment="1">
      <alignment wrapText="1"/>
    </xf>
    <xf numFmtId="166" fontId="6" fillId="2" borderId="57" xfId="0" applyNumberFormat="1" applyFont="1" applyFill="1" applyBorder="1" applyAlignment="1" applyProtection="1">
      <alignment horizontal="right"/>
      <protection hidden="1"/>
    </xf>
    <xf numFmtId="37" fontId="6" fillId="2" borderId="8" xfId="0" quotePrefix="1" applyNumberFormat="1" applyFont="1" applyFill="1" applyBorder="1" applyAlignment="1" applyProtection="1">
      <alignment horizontal="right"/>
      <protection hidden="1"/>
    </xf>
    <xf numFmtId="164" fontId="0" fillId="2" borderId="0" xfId="2" applyNumberFormat="1" applyFont="1" applyFill="1"/>
    <xf numFmtId="3" fontId="7" fillId="0" borderId="8" xfId="0" applyNumberFormat="1" applyFont="1" applyFill="1" applyBorder="1" applyAlignment="1">
      <alignment horizontal="right"/>
    </xf>
    <xf numFmtId="170" fontId="10" fillId="2" borderId="41" xfId="0" applyNumberFormat="1" applyFont="1" applyFill="1" applyBorder="1" applyAlignment="1">
      <alignment horizontal="right"/>
    </xf>
    <xf numFmtId="37" fontId="7" fillId="2" borderId="47" xfId="0" applyNumberFormat="1" applyFont="1" applyFill="1" applyBorder="1" applyAlignment="1" applyProtection="1">
      <alignment horizontal="right"/>
      <protection hidden="1"/>
    </xf>
    <xf numFmtId="37" fontId="10" fillId="2" borderId="47" xfId="0" applyNumberFormat="1" applyFont="1" applyFill="1" applyBorder="1" applyAlignment="1" applyProtection="1">
      <alignment horizontal="right"/>
      <protection hidden="1"/>
    </xf>
    <xf numFmtId="37" fontId="10" fillId="2" borderId="9" xfId="0" applyNumberFormat="1" applyFont="1" applyFill="1" applyBorder="1" applyAlignment="1" applyProtection="1">
      <alignment horizontal="right"/>
      <protection hidden="1"/>
    </xf>
    <xf numFmtId="165" fontId="10" fillId="2" borderId="48" xfId="0" applyNumberFormat="1" applyFont="1" applyFill="1" applyBorder="1" applyAlignment="1" applyProtection="1">
      <alignment horizontal="right"/>
      <protection hidden="1"/>
    </xf>
    <xf numFmtId="0" fontId="6" fillId="0" borderId="16" xfId="0" applyFont="1" applyBorder="1" applyAlignment="1" applyProtection="1">
      <alignment horizontal="left"/>
      <protection hidden="1"/>
    </xf>
    <xf numFmtId="3" fontId="6" fillId="2" borderId="14" xfId="0" applyNumberFormat="1" applyFont="1" applyFill="1" applyBorder="1" applyAlignment="1">
      <alignment horizontal="right"/>
    </xf>
    <xf numFmtId="37" fontId="7" fillId="0" borderId="8" xfId="0" quotePrefix="1" applyNumberFormat="1" applyFont="1" applyBorder="1" applyAlignment="1" applyProtection="1">
      <alignment horizontal="right"/>
      <protection hidden="1"/>
    </xf>
    <xf numFmtId="37" fontId="7" fillId="2" borderId="49" xfId="0" quotePrefix="1" applyNumberFormat="1" applyFont="1" applyFill="1" applyBorder="1" applyAlignment="1" applyProtection="1">
      <alignment horizontal="right"/>
      <protection hidden="1"/>
    </xf>
    <xf numFmtId="37" fontId="6" fillId="0" borderId="8" xfId="0" quotePrefix="1" applyNumberFormat="1" applyFont="1" applyBorder="1" applyAlignment="1" applyProtection="1">
      <alignment horizontal="right"/>
      <protection hidden="1"/>
    </xf>
    <xf numFmtId="37" fontId="9" fillId="0" borderId="9" xfId="0" applyNumberFormat="1" applyFont="1" applyBorder="1" applyAlignment="1" applyProtection="1">
      <alignment horizontal="right"/>
      <protection hidden="1"/>
    </xf>
    <xf numFmtId="166" fontId="9" fillId="0" borderId="8" xfId="0" quotePrefix="1" applyNumberFormat="1" applyFont="1" applyBorder="1" applyAlignment="1" applyProtection="1">
      <alignment horizontal="right"/>
      <protection hidden="1"/>
    </xf>
    <xf numFmtId="0" fontId="20" fillId="0" borderId="19" xfId="0" applyFont="1" applyBorder="1" applyAlignment="1" applyProtection="1">
      <alignment horizontal="right"/>
      <protection hidden="1"/>
    </xf>
    <xf numFmtId="0" fontId="12" fillId="0" borderId="0" xfId="0" applyFont="1" applyFill="1"/>
    <xf numFmtId="0" fontId="12" fillId="2" borderId="0" xfId="0" applyFont="1" applyFill="1"/>
    <xf numFmtId="0" fontId="12" fillId="2" borderId="1"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37" fontId="9" fillId="2" borderId="8" xfId="0" applyNumberFormat="1" applyFont="1" applyFill="1" applyBorder="1" applyAlignment="1" applyProtection="1">
      <alignment horizontal="right"/>
      <protection hidden="1"/>
    </xf>
    <xf numFmtId="0" fontId="4" fillId="2" borderId="0" xfId="0" applyFont="1" applyFill="1" applyBorder="1" applyAlignment="1" applyProtection="1">
      <alignment horizontal="right"/>
      <protection hidden="1"/>
    </xf>
    <xf numFmtId="164" fontId="4" fillId="2" borderId="0" xfId="2" applyNumberFormat="1" applyFont="1" applyFill="1"/>
    <xf numFmtId="166" fontId="9" fillId="2" borderId="8" xfId="0" applyNumberFormat="1" applyFont="1" applyFill="1" applyBorder="1" applyAlignment="1" applyProtection="1">
      <alignment horizontal="right"/>
      <protection hidden="1"/>
    </xf>
    <xf numFmtId="0" fontId="6" fillId="2" borderId="43" xfId="0" applyFont="1" applyFill="1" applyBorder="1" applyAlignment="1" applyProtection="1">
      <alignment horizontal="right"/>
      <protection hidden="1"/>
    </xf>
    <xf numFmtId="0" fontId="23" fillId="2" borderId="43" xfId="0" applyFont="1" applyFill="1" applyBorder="1" applyAlignment="1" applyProtection="1">
      <alignment horizontal="right"/>
      <protection hidden="1"/>
    </xf>
    <xf numFmtId="0" fontId="7" fillId="2" borderId="0" xfId="0" applyFont="1" applyFill="1" applyBorder="1" applyAlignment="1" applyProtection="1">
      <alignment vertical="center"/>
      <protection hidden="1"/>
    </xf>
    <xf numFmtId="37" fontId="7" fillId="2" borderId="0" xfId="0" applyNumberFormat="1" applyFont="1" applyFill="1" applyBorder="1" applyAlignment="1" applyProtection="1">
      <alignment vertical="center"/>
      <protection hidden="1"/>
    </xf>
    <xf numFmtId="37" fontId="10" fillId="2" borderId="0" xfId="0" applyNumberFormat="1" applyFont="1" applyFill="1" applyBorder="1" applyAlignment="1" applyProtection="1">
      <alignment vertical="center"/>
      <protection hidden="1"/>
    </xf>
    <xf numFmtId="0" fontId="22" fillId="2" borderId="0" xfId="0" applyFont="1" applyFill="1" applyBorder="1" applyAlignment="1" applyProtection="1">
      <alignment vertical="center"/>
      <protection hidden="1"/>
    </xf>
    <xf numFmtId="37" fontId="7" fillId="2" borderId="84" xfId="0" applyNumberFormat="1" applyFont="1" applyFill="1" applyBorder="1" applyAlignment="1" applyProtection="1">
      <alignment vertical="center"/>
      <protection hidden="1"/>
    </xf>
    <xf numFmtId="0" fontId="12" fillId="2" borderId="0" xfId="0" applyFont="1" applyFill="1" applyAlignment="1"/>
    <xf numFmtId="0" fontId="6" fillId="2" borderId="34" xfId="0" applyFont="1" applyFill="1" applyBorder="1" applyAlignment="1" applyProtection="1">
      <alignment horizontal="right"/>
      <protection hidden="1"/>
    </xf>
    <xf numFmtId="37" fontId="9" fillId="0" borderId="26" xfId="0" applyNumberFormat="1" applyFont="1" applyBorder="1" applyAlignment="1" applyProtection="1">
      <alignment horizontal="right"/>
      <protection hidden="1"/>
    </xf>
    <xf numFmtId="175" fontId="4" fillId="2" borderId="0" xfId="5" applyNumberFormat="1" applyFont="1" applyFill="1"/>
    <xf numFmtId="37" fontId="4" fillId="2" borderId="0" xfId="0" applyNumberFormat="1" applyFont="1" applyFill="1"/>
    <xf numFmtId="37" fontId="9" fillId="0" borderId="44" xfId="0" applyNumberFormat="1" applyFont="1" applyBorder="1" applyAlignment="1" applyProtection="1">
      <alignment horizontal="right"/>
      <protection hidden="1"/>
    </xf>
    <xf numFmtId="37" fontId="6" fillId="0" borderId="44" xfId="0" applyNumberFormat="1" applyFont="1" applyBorder="1" applyAlignment="1" applyProtection="1">
      <alignment horizontal="right"/>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7" fillId="0" borderId="84" xfId="0" applyFont="1" applyBorder="1" applyProtection="1">
      <protection hidden="1"/>
    </xf>
    <xf numFmtId="0" fontId="9" fillId="0" borderId="2" xfId="0" applyFont="1" applyBorder="1" applyAlignment="1" applyProtection="1">
      <alignment horizontal="right"/>
      <protection hidden="1"/>
    </xf>
    <xf numFmtId="0" fontId="4" fillId="0" borderId="0" xfId="0" applyFont="1" applyAlignment="1" applyProtection="1">
      <alignment horizontal="right"/>
      <protection hidden="1"/>
    </xf>
    <xf numFmtId="0" fontId="40" fillId="0" borderId="1" xfId="0" applyFont="1" applyBorder="1" applyProtection="1">
      <protection hidden="1"/>
    </xf>
    <xf numFmtId="0" fontId="40" fillId="2" borderId="1" xfId="0" applyFont="1" applyFill="1" applyBorder="1" applyProtection="1">
      <protection hidden="1"/>
    </xf>
    <xf numFmtId="37" fontId="6" fillId="0" borderId="56" xfId="0" applyNumberFormat="1" applyFont="1" applyBorder="1" applyAlignment="1" applyProtection="1">
      <alignment horizontal="right"/>
      <protection hidden="1"/>
    </xf>
    <xf numFmtId="173" fontId="6" fillId="2" borderId="1" xfId="0" applyNumberFormat="1" applyFont="1" applyFill="1" applyBorder="1"/>
    <xf numFmtId="173" fontId="6" fillId="2" borderId="6" xfId="0" applyNumberFormat="1" applyFont="1" applyFill="1" applyBorder="1" applyAlignment="1">
      <alignment wrapText="1"/>
    </xf>
    <xf numFmtId="173" fontId="6" fillId="2" borderId="6" xfId="0" applyNumberFormat="1" applyFont="1" applyFill="1" applyBorder="1"/>
    <xf numFmtId="0" fontId="14" fillId="2" borderId="2" xfId="0" applyNumberFormat="1" applyFont="1" applyFill="1" applyBorder="1" applyAlignment="1">
      <alignment horizontal="left"/>
    </xf>
    <xf numFmtId="0" fontId="6" fillId="2" borderId="20" xfId="0" applyFont="1" applyFill="1" applyBorder="1" applyAlignment="1">
      <alignment horizontal="center"/>
    </xf>
    <xf numFmtId="173" fontId="19" fillId="2" borderId="6" xfId="0" applyNumberFormat="1" applyFont="1" applyFill="1" applyBorder="1" applyAlignment="1">
      <alignment horizontal="right"/>
    </xf>
    <xf numFmtId="167" fontId="4" fillId="2" borderId="0" xfId="0" applyNumberFormat="1" applyFont="1" applyFill="1"/>
    <xf numFmtId="173" fontId="19" fillId="2" borderId="8" xfId="0" applyNumberFormat="1" applyFont="1" applyFill="1" applyBorder="1" applyAlignment="1">
      <alignment horizontal="right"/>
    </xf>
    <xf numFmtId="173" fontId="6" fillId="2" borderId="2" xfId="0" applyNumberFormat="1" applyFont="1" applyFill="1" applyBorder="1" applyAlignment="1">
      <alignment horizontal="right"/>
    </xf>
    <xf numFmtId="173" fontId="6" fillId="2" borderId="6" xfId="0" applyNumberFormat="1" applyFont="1" applyFill="1" applyBorder="1" applyAlignment="1">
      <alignment horizontal="right"/>
    </xf>
    <xf numFmtId="0" fontId="6" fillId="2" borderId="2" xfId="0" applyFont="1" applyFill="1" applyBorder="1" applyAlignment="1">
      <alignment horizontal="right"/>
    </xf>
    <xf numFmtId="173" fontId="6" fillId="0" borderId="2" xfId="0" applyNumberFormat="1" applyFont="1" applyBorder="1" applyAlignment="1">
      <alignment horizontal="right"/>
    </xf>
    <xf numFmtId="173" fontId="6" fillId="0" borderId="6" xfId="0" applyNumberFormat="1" applyFont="1" applyBorder="1" applyAlignment="1">
      <alignment horizontal="right"/>
    </xf>
    <xf numFmtId="173" fontId="6" fillId="2" borderId="8" xfId="0" applyNumberFormat="1" applyFont="1" applyFill="1" applyBorder="1" applyAlignment="1">
      <alignment horizontal="right"/>
    </xf>
    <xf numFmtId="0" fontId="6" fillId="2" borderId="35" xfId="0" applyFont="1" applyFill="1" applyBorder="1"/>
    <xf numFmtId="14" fontId="6" fillId="2" borderId="3" xfId="0" applyNumberFormat="1" applyFont="1" applyFill="1" applyBorder="1" applyAlignment="1">
      <alignment horizontal="center"/>
    </xf>
    <xf numFmtId="0" fontId="6" fillId="2" borderId="64" xfId="0" applyFont="1" applyFill="1" applyBorder="1" applyAlignment="1">
      <alignment horizontal="center"/>
    </xf>
    <xf numFmtId="173" fontId="6" fillId="2" borderId="21" xfId="0" applyNumberFormat="1" applyFont="1" applyFill="1" applyBorder="1" applyAlignment="1">
      <alignment horizontal="right"/>
    </xf>
    <xf numFmtId="0" fontId="33" fillId="2" borderId="0" xfId="0" applyFont="1" applyFill="1" applyBorder="1"/>
    <xf numFmtId="0" fontId="12" fillId="2" borderId="0" xfId="0" applyFont="1" applyFill="1" applyBorder="1"/>
    <xf numFmtId="0" fontId="6" fillId="0" borderId="16" xfId="0" applyFont="1" applyBorder="1" applyAlignment="1" applyProtection="1">
      <alignment horizontal="left"/>
      <protection hidden="1"/>
    </xf>
    <xf numFmtId="0" fontId="6" fillId="0" borderId="17" xfId="0" applyFont="1" applyBorder="1" applyAlignment="1" applyProtection="1">
      <alignment horizontal="left"/>
      <protection hidden="1"/>
    </xf>
    <xf numFmtId="0" fontId="6" fillId="0" borderId="18" xfId="0" applyFont="1" applyBorder="1" applyAlignment="1" applyProtection="1">
      <alignment horizontal="left"/>
      <protection hidden="1"/>
    </xf>
    <xf numFmtId="0" fontId="6" fillId="0" borderId="10" xfId="0" applyFont="1" applyBorder="1" applyAlignment="1" applyProtection="1">
      <alignment horizontal="left"/>
      <protection hidden="1"/>
    </xf>
    <xf numFmtId="0" fontId="6" fillId="0" borderId="11" xfId="0" applyFont="1" applyBorder="1" applyAlignment="1" applyProtection="1">
      <alignment horizontal="left"/>
      <protection hidden="1"/>
    </xf>
    <xf numFmtId="0" fontId="6" fillId="0" borderId="12" xfId="0" applyFont="1" applyBorder="1" applyAlignment="1" applyProtection="1">
      <alignment horizontal="left"/>
      <protection hidden="1"/>
    </xf>
    <xf numFmtId="0" fontId="7" fillId="0" borderId="1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7" fillId="0" borderId="15" xfId="0" applyFont="1" applyBorder="1" applyAlignment="1" applyProtection="1">
      <alignment horizontal="left"/>
      <protection hidden="1"/>
    </xf>
    <xf numFmtId="0" fontId="7" fillId="0" borderId="16" xfId="0" applyFont="1" applyBorder="1" applyAlignment="1" applyProtection="1">
      <alignment horizontal="left"/>
      <protection hidden="1"/>
    </xf>
    <xf numFmtId="0" fontId="7" fillId="0" borderId="17" xfId="0" applyFont="1" applyBorder="1" applyAlignment="1" applyProtection="1">
      <alignment horizontal="left"/>
      <protection hidden="1"/>
    </xf>
    <xf numFmtId="0" fontId="7" fillId="0" borderId="18" xfId="0" applyFont="1" applyBorder="1" applyAlignment="1" applyProtection="1">
      <alignment horizontal="left"/>
      <protection hidden="1"/>
    </xf>
    <xf numFmtId="0" fontId="6" fillId="2" borderId="22" xfId="0" applyFont="1" applyFill="1" applyBorder="1" applyAlignment="1">
      <alignment horizontal="center"/>
    </xf>
    <xf numFmtId="0" fontId="7" fillId="2" borderId="17" xfId="0" applyFont="1" applyFill="1" applyBorder="1" applyAlignment="1">
      <alignment horizontal="center" vertical="top"/>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10"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12" fillId="0" borderId="30" xfId="0" applyFont="1" applyBorder="1" applyAlignment="1">
      <alignment wrapText="1"/>
    </xf>
    <xf numFmtId="0" fontId="12" fillId="0" borderId="2" xfId="0" applyFont="1" applyBorder="1" applyAlignment="1">
      <alignment wrapText="1"/>
    </xf>
    <xf numFmtId="0" fontId="12" fillId="0" borderId="31" xfId="0" applyFont="1" applyBorder="1" applyAlignment="1">
      <alignmen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2" borderId="24" xfId="0" applyFont="1" applyFill="1" applyBorder="1" applyAlignment="1">
      <alignment horizontal="left" wrapText="1"/>
    </xf>
    <xf numFmtId="0" fontId="7" fillId="2" borderId="26" xfId="0" applyFont="1" applyFill="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7" fillId="0" borderId="13" xfId="0" applyFont="1" applyBorder="1" applyAlignment="1">
      <alignment horizontal="left" wrapText="1"/>
    </xf>
    <xf numFmtId="0" fontId="7" fillId="0" borderId="14" xfId="0" applyFont="1" applyBorder="1" applyAlignment="1">
      <alignment horizontal="lef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xf numFmtId="0" fontId="0" fillId="2" borderId="33" xfId="0" applyFill="1" applyBorder="1" applyAlignment="1">
      <alignment vertical="center" wrapText="1"/>
    </xf>
    <xf numFmtId="0" fontId="0" fillId="2" borderId="33" xfId="0" applyFill="1" applyBorder="1" applyAlignment="1">
      <alignment vertical="center"/>
    </xf>
  </cellXfs>
  <cellStyles count="6">
    <cellStyle name="Komma" xfId="5" builtinId="3"/>
    <cellStyle name="Link" xfId="1" builtinId="8"/>
    <cellStyle name="Prozent" xfId="2" builtinId="5"/>
    <cellStyle name="SAPDataCell" xfId="4" xr:uid="{3AA8C77A-C335-441F-8B9E-3DBE66F0735F}"/>
    <cellStyle name="SAPDataTotalCell" xfId="3" xr:uid="{00000000-0005-0000-0000-000002000000}"/>
    <cellStyle name="Standard" xfId="0" builtinId="0"/>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1286</xdr:colOff>
      <xdr:row>31</xdr:row>
      <xdr:rowOff>177388</xdr:rowOff>
    </xdr:to>
    <xdr:pic>
      <xdr:nvPicPr>
        <xdr:cNvPr id="12" name="Grafik 11">
          <a:extLst>
            <a:ext uri="{FF2B5EF4-FFF2-40B4-BE49-F238E27FC236}">
              <a16:creationId xmlns:a16="http://schemas.microsoft.com/office/drawing/2014/main" id="{F69D9BFE-7CA5-4CBE-AF97-F91BCBB00C00}"/>
            </a:ext>
          </a:extLst>
        </xdr:cNvPr>
        <xdr:cNvPicPr>
          <a:picLocks noChangeAspect="1"/>
        </xdr:cNvPicPr>
      </xdr:nvPicPr>
      <xdr:blipFill rotWithShape="1">
        <a:blip xmlns:r="http://schemas.openxmlformats.org/officeDocument/2006/relationships" r:embed="rId1"/>
        <a:srcRect t="3413"/>
        <a:stretch/>
      </xdr:blipFill>
      <xdr:spPr>
        <a:xfrm>
          <a:off x="0" y="0"/>
          <a:ext cx="10555322" cy="60511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Z39"/>
  <sheetViews>
    <sheetView tabSelected="1" zoomScale="85" zoomScaleNormal="85" workbookViewId="0">
      <selection activeCell="T18" sqref="T18"/>
    </sheetView>
  </sheetViews>
  <sheetFormatPr baseColWidth="10" defaultColWidth="8.88671875" defaultRowHeight="14.4" x14ac:dyDescent="0.3"/>
  <cols>
    <col min="1" max="13" width="8.88671875" style="1"/>
    <col min="14" max="14" width="40.33203125" style="1" customWidth="1"/>
    <col min="15" max="15" width="32.5546875" style="1" customWidth="1"/>
    <col min="16" max="16" width="8.88671875" style="1" customWidth="1"/>
    <col min="17" max="20" width="8.88671875" style="1"/>
    <col min="21" max="21" width="8.88671875" style="1" customWidth="1"/>
    <col min="22" max="16384" width="8.88671875" style="1"/>
  </cols>
  <sheetData>
    <row r="1" spans="3:26" x14ac:dyDescent="0.3">
      <c r="M1" s="2"/>
      <c r="N1" s="2"/>
      <c r="O1" s="2"/>
      <c r="P1" s="2"/>
      <c r="Q1" s="2"/>
      <c r="R1" s="2"/>
      <c r="S1" s="2"/>
    </row>
    <row r="2" spans="3:26" ht="15.6" x14ac:dyDescent="0.3">
      <c r="M2" s="2"/>
      <c r="N2" s="2"/>
      <c r="O2" s="3" t="s">
        <v>0</v>
      </c>
      <c r="P2" s="2"/>
      <c r="Q2" s="2"/>
      <c r="R2" s="2"/>
      <c r="S2" s="2"/>
    </row>
    <row r="3" spans="3:26" ht="15.6" x14ac:dyDescent="0.3">
      <c r="M3" s="2"/>
      <c r="N3" s="2"/>
      <c r="O3" s="3" t="s">
        <v>1</v>
      </c>
      <c r="P3" s="2"/>
      <c r="Q3" s="2"/>
      <c r="R3" s="2"/>
      <c r="S3" s="2"/>
    </row>
    <row r="4" spans="3:26" ht="15.6" x14ac:dyDescent="0.3">
      <c r="M4" s="2"/>
      <c r="N4" s="2"/>
      <c r="O4" s="3" t="s">
        <v>2</v>
      </c>
      <c r="P4" s="2"/>
      <c r="Q4" s="2"/>
      <c r="R4" s="2"/>
      <c r="S4" s="2"/>
    </row>
    <row r="5" spans="3:26" ht="15.6" x14ac:dyDescent="0.3">
      <c r="M5" s="2"/>
      <c r="N5" s="2"/>
      <c r="O5" s="3" t="s">
        <v>7</v>
      </c>
      <c r="P5" s="2"/>
      <c r="Q5" s="2"/>
      <c r="R5" s="2"/>
      <c r="S5" s="2"/>
    </row>
    <row r="6" spans="3:26" ht="15.6" x14ac:dyDescent="0.3">
      <c r="M6" s="2"/>
      <c r="N6" s="2"/>
      <c r="O6" s="3" t="s">
        <v>3</v>
      </c>
      <c r="P6" s="2"/>
      <c r="Q6" s="2"/>
      <c r="R6" s="2"/>
      <c r="S6" s="2"/>
    </row>
    <row r="7" spans="3:26" ht="15.6" x14ac:dyDescent="0.3">
      <c r="M7" s="2"/>
      <c r="N7" s="2"/>
      <c r="O7" s="3" t="s">
        <v>184</v>
      </c>
      <c r="P7" s="2"/>
      <c r="Q7" s="2"/>
      <c r="R7" s="2"/>
      <c r="S7" s="2"/>
    </row>
    <row r="8" spans="3:26" ht="15.6" x14ac:dyDescent="0.3">
      <c r="M8" s="2"/>
      <c r="N8" s="2"/>
      <c r="O8" s="3" t="s">
        <v>185</v>
      </c>
      <c r="P8" s="2"/>
      <c r="Q8" s="2"/>
      <c r="R8" s="2"/>
      <c r="S8" s="2"/>
    </row>
    <row r="9" spans="3:26" ht="15.6" x14ac:dyDescent="0.3">
      <c r="M9" s="2"/>
      <c r="N9" s="2"/>
      <c r="O9" s="392" t="s">
        <v>186</v>
      </c>
      <c r="P9" s="2"/>
      <c r="Q9" s="2"/>
      <c r="R9" s="2"/>
      <c r="S9" s="2"/>
      <c r="Z9" s="390"/>
    </row>
    <row r="10" spans="3:26" s="390" customFormat="1" ht="15.6" x14ac:dyDescent="0.3">
      <c r="M10" s="391"/>
      <c r="N10" s="391"/>
      <c r="O10" s="392" t="s">
        <v>338</v>
      </c>
      <c r="P10" s="391"/>
      <c r="Q10" s="391"/>
      <c r="R10" s="391"/>
      <c r="S10" s="391"/>
    </row>
    <row r="11" spans="3:26" s="390" customFormat="1" ht="15.6" x14ac:dyDescent="0.3">
      <c r="M11" s="391"/>
      <c r="N11" s="391"/>
      <c r="O11" s="392" t="s">
        <v>339</v>
      </c>
      <c r="P11" s="391"/>
      <c r="Q11" s="391"/>
      <c r="R11" s="391"/>
      <c r="S11" s="391"/>
    </row>
    <row r="12" spans="3:26" ht="15.6" x14ac:dyDescent="0.3">
      <c r="C12"/>
      <c r="M12" s="2"/>
      <c r="N12" s="2"/>
      <c r="O12" s="3" t="s">
        <v>6</v>
      </c>
      <c r="P12" s="2"/>
      <c r="Q12" s="2"/>
      <c r="R12" s="2"/>
      <c r="S12" s="2"/>
    </row>
    <row r="13" spans="3:26" ht="15.6" x14ac:dyDescent="0.3">
      <c r="M13" s="2"/>
      <c r="N13" s="2"/>
      <c r="O13" s="392" t="s">
        <v>4</v>
      </c>
      <c r="P13" s="2"/>
      <c r="Q13" s="2"/>
      <c r="R13" s="2"/>
      <c r="S13" s="2"/>
    </row>
    <row r="14" spans="3:26" ht="15.6" x14ac:dyDescent="0.3">
      <c r="M14" s="2"/>
      <c r="N14" s="2"/>
      <c r="O14" s="392" t="s">
        <v>310</v>
      </c>
      <c r="P14" s="2"/>
      <c r="Q14" s="2"/>
      <c r="R14" s="2"/>
      <c r="S14" s="2"/>
    </row>
    <row r="15" spans="3:26" ht="15.6" x14ac:dyDescent="0.3">
      <c r="M15" s="2"/>
      <c r="N15" s="2"/>
      <c r="O15" s="3" t="s">
        <v>5</v>
      </c>
      <c r="P15" s="360"/>
      <c r="Q15" s="2"/>
      <c r="R15" s="2"/>
      <c r="S15" s="2"/>
    </row>
    <row r="16" spans="3:26" x14ac:dyDescent="0.3">
      <c r="M16" s="2"/>
      <c r="N16" s="2"/>
      <c r="O16" s="391"/>
      <c r="P16" s="2"/>
      <c r="Q16" s="2"/>
      <c r="R16" s="2"/>
      <c r="S16" s="2"/>
    </row>
    <row r="17" spans="7:19" x14ac:dyDescent="0.3">
      <c r="M17" s="2"/>
      <c r="N17" s="2"/>
      <c r="O17" s="2"/>
      <c r="P17" s="2"/>
      <c r="Q17" s="2"/>
      <c r="R17" s="2"/>
      <c r="S17" s="2"/>
    </row>
    <row r="18" spans="7:19" x14ac:dyDescent="0.3">
      <c r="M18" s="2"/>
      <c r="N18" s="2"/>
      <c r="O18" s="2"/>
      <c r="P18" s="2"/>
      <c r="Q18" s="2"/>
      <c r="R18" s="2"/>
      <c r="S18" s="2"/>
    </row>
    <row r="19" spans="7:19" x14ac:dyDescent="0.3">
      <c r="M19" s="2"/>
      <c r="N19" s="2"/>
      <c r="O19" s="2"/>
      <c r="P19" s="2"/>
      <c r="Q19" s="2"/>
      <c r="R19" s="2"/>
      <c r="S19" s="2"/>
    </row>
    <row r="20" spans="7:19" x14ac:dyDescent="0.3">
      <c r="M20" s="2"/>
      <c r="N20" s="2"/>
      <c r="O20" s="2"/>
      <c r="P20" s="2"/>
      <c r="Q20" s="2"/>
      <c r="R20" s="2"/>
      <c r="S20" s="2"/>
    </row>
    <row r="21" spans="7:19" x14ac:dyDescent="0.3">
      <c r="M21" s="2"/>
      <c r="N21" s="2"/>
      <c r="O21" s="2"/>
      <c r="P21" s="2"/>
      <c r="Q21" s="2"/>
      <c r="R21" s="2"/>
      <c r="S21" s="2"/>
    </row>
    <row r="22" spans="7:19" x14ac:dyDescent="0.3">
      <c r="M22" s="2"/>
      <c r="N22" s="2"/>
      <c r="O22" s="2"/>
      <c r="P22" s="2"/>
      <c r="Q22" s="2"/>
      <c r="R22" s="2"/>
      <c r="S22" s="2"/>
    </row>
    <row r="23" spans="7:19" x14ac:dyDescent="0.3">
      <c r="M23" s="2"/>
      <c r="N23" s="2"/>
      <c r="O23" s="2"/>
      <c r="P23" s="2"/>
      <c r="Q23" s="2"/>
      <c r="R23" s="2"/>
      <c r="S23" s="2"/>
    </row>
    <row r="24" spans="7:19" x14ac:dyDescent="0.3">
      <c r="M24" s="2"/>
      <c r="N24" s="2"/>
      <c r="O24" s="2"/>
      <c r="P24" s="2"/>
      <c r="Q24" s="2"/>
      <c r="R24" s="2"/>
      <c r="S24" s="2"/>
    </row>
    <row r="25" spans="7:19" x14ac:dyDescent="0.3">
      <c r="M25" s="2"/>
      <c r="N25" s="2"/>
      <c r="O25" s="2"/>
      <c r="P25" s="2"/>
      <c r="Q25" s="2"/>
      <c r="R25" s="2"/>
      <c r="S25" s="2"/>
    </row>
    <row r="26" spans="7:19" x14ac:dyDescent="0.3">
      <c r="M26" s="2"/>
      <c r="N26" s="2"/>
      <c r="O26" s="2"/>
      <c r="P26" s="2"/>
      <c r="Q26" s="2"/>
      <c r="R26" s="2"/>
      <c r="S26" s="2"/>
    </row>
    <row r="27" spans="7:19" x14ac:dyDescent="0.3">
      <c r="M27" s="2"/>
      <c r="N27" s="2"/>
      <c r="O27" s="2"/>
      <c r="P27" s="2"/>
      <c r="Q27" s="2"/>
      <c r="R27" s="2"/>
      <c r="S27" s="2"/>
    </row>
    <row r="28" spans="7:19" x14ac:dyDescent="0.3">
      <c r="M28" s="2"/>
      <c r="N28" s="2"/>
      <c r="O28" s="2"/>
      <c r="P28" s="2"/>
      <c r="Q28" s="2"/>
      <c r="R28" s="2"/>
      <c r="S28" s="2"/>
    </row>
    <row r="29" spans="7:19" x14ac:dyDescent="0.3">
      <c r="M29" s="2"/>
      <c r="N29" s="2"/>
      <c r="O29" s="2"/>
      <c r="P29" s="2"/>
      <c r="Q29" s="2"/>
      <c r="R29" s="2"/>
      <c r="S29" s="2"/>
    </row>
    <row r="30" spans="7:19" x14ac:dyDescent="0.3">
      <c r="M30" s="2"/>
      <c r="N30" s="2"/>
      <c r="O30" s="2"/>
      <c r="P30" s="2"/>
      <c r="Q30" s="2"/>
      <c r="R30" s="2"/>
      <c r="S30" s="2"/>
    </row>
    <row r="31" spans="7:19" x14ac:dyDescent="0.3">
      <c r="M31" s="2"/>
      <c r="N31" s="2"/>
      <c r="O31" s="2"/>
      <c r="P31" s="2"/>
      <c r="Q31" s="2"/>
      <c r="R31" s="2"/>
      <c r="S31" s="2"/>
    </row>
    <row r="32" spans="7:19" x14ac:dyDescent="0.3">
      <c r="G32"/>
      <c r="M32" s="2"/>
      <c r="N32" s="2"/>
      <c r="O32" s="2"/>
      <c r="P32" s="2"/>
      <c r="Q32" s="2"/>
      <c r="R32" s="2"/>
      <c r="S32" s="2"/>
    </row>
    <row r="33" spans="12:19" x14ac:dyDescent="0.3">
      <c r="L33" s="390"/>
      <c r="M33" s="390"/>
      <c r="N33" s="390"/>
      <c r="O33" s="390"/>
      <c r="P33" s="390"/>
      <c r="Q33" s="390"/>
      <c r="R33" s="390"/>
      <c r="S33" s="390"/>
    </row>
    <row r="34" spans="12:19" ht="17.399999999999999" customHeight="1" x14ac:dyDescent="0.3">
      <c r="L34" s="390"/>
      <c r="M34" s="390"/>
      <c r="N34" s="390"/>
      <c r="O34" s="390"/>
      <c r="P34" s="390"/>
      <c r="Q34" s="390"/>
      <c r="R34" s="390"/>
      <c r="S34" s="390"/>
    </row>
    <row r="39" spans="12:19" x14ac:dyDescent="0.3">
      <c r="L39"/>
    </row>
  </sheetData>
  <hyperlinks>
    <hyperlink ref="O2" location="'Key figures Audi Group'!A1" display="Key figures Audi Group" xr:uid="{00000000-0004-0000-0000-000000000000}"/>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14" location="'Material Group companies'!A1" display="Material Group companies" xr:uid="{5A05C139-1E05-4CCE-8A11-0C888BF29CA9}"/>
    <hyperlink ref="O15" location="Glossary!A1" display="Glossary" xr:uid="{3AA58794-A82F-4111-B9CA-D13B3ACAA120}"/>
    <hyperlink ref="O13" location="'10-year overview'!A1" display="10-year overview" xr:uid="{6CFBF91D-A071-4B51-82A2-907911CDC589}"/>
    <hyperlink ref="O12" location="Workforce!A1" display="Workforce" xr:uid="{C8AE41A1-2468-46EE-B39E-7E543389A1E2}"/>
    <hyperlink ref="O10" location="'Comprehensive income statement'!A1" display="Comprehensive income statement" xr:uid="{3DED6882-FCC0-44FE-A966-3A17FC21321B}"/>
    <hyperlink ref="O11" location="'Statement of changes in equity'!A1" display="Statement of changes in equity" xr:uid="{F2E3F3CC-860E-432F-8A13-0FCDC34E8B96}"/>
  </hyperlinks>
  <pageMargins left="0.31496062992125984" right="0.11811023622047245" top="0.15748031496062992" bottom="0.15748031496062992" header="0.31496062992125984" footer="0.31496062992125984"/>
  <pageSetup scale="60"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5FAA9-D555-42B8-900F-219EB8FBD6A2}">
  <sheetPr>
    <pageSetUpPr fitToPage="1"/>
  </sheetPr>
  <dimension ref="A1:G45"/>
  <sheetViews>
    <sheetView zoomScale="90" zoomScaleNormal="90" workbookViewId="0">
      <selection activeCell="J10" sqref="J10"/>
    </sheetView>
  </sheetViews>
  <sheetFormatPr baseColWidth="10" defaultColWidth="11.5546875" defaultRowHeight="14.4" x14ac:dyDescent="0.3"/>
  <cols>
    <col min="1" max="1" width="85.6640625" style="390" customWidth="1"/>
    <col min="2" max="2" width="3.109375" style="390" customWidth="1"/>
    <col min="3" max="3" width="13.6640625" style="390" customWidth="1"/>
    <col min="4" max="4" width="3.109375" style="390" customWidth="1"/>
    <col min="5" max="5" width="13.6640625" style="390" customWidth="1"/>
    <col min="6" max="6" width="3.109375" style="390" customWidth="1"/>
    <col min="7" max="7" width="13.6640625" style="390" customWidth="1"/>
    <col min="8" max="16384" width="11.5546875" style="390"/>
  </cols>
  <sheetData>
    <row r="1" spans="1:7" x14ac:dyDescent="0.3">
      <c r="A1" s="82" t="s">
        <v>487</v>
      </c>
      <c r="B1" s="372"/>
      <c r="C1" s="372"/>
      <c r="D1" s="375"/>
      <c r="E1" s="372"/>
      <c r="F1" s="372"/>
      <c r="G1" s="373"/>
    </row>
    <row r="2" spans="1:7" x14ac:dyDescent="0.3">
      <c r="A2" s="373"/>
      <c r="B2" s="373"/>
      <c r="C2" s="373"/>
      <c r="D2" s="376"/>
      <c r="E2" s="373"/>
      <c r="F2" s="373"/>
      <c r="G2" s="373"/>
    </row>
    <row r="3" spans="1:7" ht="15" thickBot="1" x14ac:dyDescent="0.35">
      <c r="A3" s="365" t="s">
        <v>80</v>
      </c>
      <c r="B3" s="373"/>
      <c r="C3" s="686" t="s">
        <v>408</v>
      </c>
      <c r="D3" s="83"/>
      <c r="E3" s="687" t="s">
        <v>406</v>
      </c>
      <c r="F3" s="551"/>
      <c r="G3" s="550" t="s">
        <v>216</v>
      </c>
    </row>
    <row r="4" spans="1:7" x14ac:dyDescent="0.3">
      <c r="A4" s="374"/>
      <c r="B4" s="373"/>
      <c r="C4" s="15"/>
      <c r="D4" s="9"/>
      <c r="E4" s="15"/>
      <c r="F4" s="373"/>
      <c r="G4" s="374"/>
    </row>
    <row r="5" spans="1:7" x14ac:dyDescent="0.3">
      <c r="A5" s="377"/>
      <c r="B5" s="377"/>
      <c r="C5" s="377"/>
      <c r="D5" s="378"/>
      <c r="E5" s="377"/>
      <c r="F5" s="377"/>
      <c r="G5" s="377"/>
    </row>
    <row r="6" spans="1:7" x14ac:dyDescent="0.3">
      <c r="A6" s="367" t="s">
        <v>97</v>
      </c>
      <c r="B6" s="373"/>
      <c r="C6" s="564">
        <v>4390</v>
      </c>
      <c r="D6" s="565"/>
      <c r="E6" s="566">
        <v>3386</v>
      </c>
      <c r="F6" s="567"/>
      <c r="G6" s="568">
        <v>29.7</v>
      </c>
    </row>
    <row r="7" spans="1:7" x14ac:dyDescent="0.3">
      <c r="A7" s="377"/>
      <c r="B7" s="373"/>
      <c r="C7" s="544"/>
      <c r="D7" s="378"/>
      <c r="E7" s="569"/>
      <c r="F7" s="377"/>
      <c r="G7" s="570"/>
    </row>
    <row r="8" spans="1:7" x14ac:dyDescent="0.3">
      <c r="A8" s="367" t="s">
        <v>380</v>
      </c>
      <c r="B8" s="373"/>
      <c r="C8" s="571"/>
      <c r="D8" s="378"/>
      <c r="E8" s="572"/>
      <c r="F8" s="377"/>
      <c r="G8" s="377"/>
    </row>
    <row r="9" spans="1:7" x14ac:dyDescent="0.3">
      <c r="A9" s="529" t="s">
        <v>381</v>
      </c>
      <c r="B9" s="373"/>
      <c r="C9" s="530">
        <v>2728</v>
      </c>
      <c r="D9" s="376"/>
      <c r="E9" s="400">
        <v>909</v>
      </c>
      <c r="F9" s="373"/>
      <c r="G9" s="573" t="s">
        <v>12</v>
      </c>
    </row>
    <row r="10" spans="1:7" ht="27" x14ac:dyDescent="0.3">
      <c r="A10" s="529" t="s">
        <v>382</v>
      </c>
      <c r="B10" s="373"/>
      <c r="C10" s="749" t="s">
        <v>442</v>
      </c>
      <c r="D10" s="376"/>
      <c r="E10" s="530" t="s">
        <v>443</v>
      </c>
      <c r="F10" s="373"/>
      <c r="G10" s="573" t="s">
        <v>12</v>
      </c>
    </row>
    <row r="11" spans="1:7" x14ac:dyDescent="0.3">
      <c r="A11" s="529" t="s">
        <v>383</v>
      </c>
      <c r="B11" s="373"/>
      <c r="C11" s="530">
        <v>1911</v>
      </c>
      <c r="D11" s="376"/>
      <c r="E11" s="400">
        <v>636</v>
      </c>
      <c r="F11" s="373"/>
      <c r="G11" s="573" t="s">
        <v>12</v>
      </c>
    </row>
    <row r="12" spans="1:7" ht="27" x14ac:dyDescent="0.3">
      <c r="A12" s="529" t="s">
        <v>384</v>
      </c>
      <c r="B12" s="373"/>
      <c r="C12" s="530" t="s">
        <v>150</v>
      </c>
      <c r="D12" s="376"/>
      <c r="E12" s="400">
        <v>0</v>
      </c>
      <c r="F12" s="373"/>
      <c r="G12" s="573" t="s">
        <v>12</v>
      </c>
    </row>
    <row r="13" spans="1:7" x14ac:dyDescent="0.3">
      <c r="A13" s="366" t="s">
        <v>385</v>
      </c>
      <c r="B13" s="373"/>
      <c r="C13" s="574">
        <v>1911</v>
      </c>
      <c r="D13" s="375"/>
      <c r="E13" s="575">
        <v>636</v>
      </c>
      <c r="F13" s="373"/>
      <c r="G13" s="576" t="s">
        <v>12</v>
      </c>
    </row>
    <row r="14" spans="1:7" x14ac:dyDescent="0.3">
      <c r="A14" s="368"/>
      <c r="B14" s="373"/>
      <c r="C14" s="535"/>
      <c r="D14" s="378"/>
      <c r="E14" s="407"/>
      <c r="F14" s="377"/>
      <c r="G14" s="577"/>
    </row>
    <row r="15" spans="1:7" x14ac:dyDescent="0.3">
      <c r="A15" s="578" t="s">
        <v>386</v>
      </c>
      <c r="B15" s="376"/>
      <c r="C15" s="579"/>
      <c r="D15" s="110"/>
      <c r="E15" s="580"/>
      <c r="F15" s="110"/>
      <c r="G15" s="581"/>
    </row>
    <row r="16" spans="1:7" x14ac:dyDescent="0.3">
      <c r="A16" s="582" t="s">
        <v>387</v>
      </c>
      <c r="B16" s="373"/>
      <c r="C16" s="530">
        <v>304</v>
      </c>
      <c r="D16" s="87"/>
      <c r="E16" s="400">
        <v>89</v>
      </c>
      <c r="F16" s="374"/>
      <c r="G16" s="573" t="s">
        <v>12</v>
      </c>
    </row>
    <row r="17" spans="1:7" x14ac:dyDescent="0.3">
      <c r="A17" s="582" t="s">
        <v>388</v>
      </c>
      <c r="B17" s="373"/>
      <c r="C17" s="530" t="s">
        <v>150</v>
      </c>
      <c r="D17" s="376"/>
      <c r="E17" s="530" t="s">
        <v>150</v>
      </c>
      <c r="F17" s="374"/>
      <c r="G17" s="573" t="s">
        <v>150</v>
      </c>
    </row>
    <row r="18" spans="1:7" x14ac:dyDescent="0.3">
      <c r="A18" s="529" t="s">
        <v>389</v>
      </c>
      <c r="B18" s="373"/>
      <c r="C18" s="530">
        <v>304</v>
      </c>
      <c r="D18" s="376"/>
      <c r="E18" s="400">
        <v>89</v>
      </c>
      <c r="F18" s="373"/>
      <c r="G18" s="573" t="s">
        <v>12</v>
      </c>
    </row>
    <row r="19" spans="1:7" x14ac:dyDescent="0.3">
      <c r="A19" s="529" t="s">
        <v>390</v>
      </c>
      <c r="B19" s="373"/>
      <c r="C19" s="530">
        <v>304</v>
      </c>
      <c r="D19" s="376"/>
      <c r="E19" s="400">
        <v>89</v>
      </c>
      <c r="F19" s="373"/>
      <c r="G19" s="573" t="s">
        <v>12</v>
      </c>
    </row>
    <row r="20" spans="1:7" x14ac:dyDescent="0.3">
      <c r="A20" s="111"/>
      <c r="B20" s="110"/>
      <c r="C20" s="583"/>
      <c r="D20" s="110"/>
      <c r="E20" s="112"/>
      <c r="F20" s="110"/>
      <c r="G20" s="584"/>
    </row>
    <row r="21" spans="1:7" x14ac:dyDescent="0.3">
      <c r="A21" s="578" t="s">
        <v>369</v>
      </c>
      <c r="B21" s="376"/>
      <c r="C21" s="579"/>
      <c r="D21" s="110"/>
      <c r="E21" s="580"/>
      <c r="F21" s="110"/>
      <c r="G21" s="581"/>
    </row>
    <row r="22" spans="1:7" x14ac:dyDescent="0.3">
      <c r="A22" s="582" t="s">
        <v>391</v>
      </c>
      <c r="B22" s="373"/>
      <c r="C22" s="530" t="s">
        <v>444</v>
      </c>
      <c r="D22" s="87"/>
      <c r="E22" s="530" t="s">
        <v>445</v>
      </c>
      <c r="F22" s="374"/>
      <c r="G22" s="573">
        <v>31.3</v>
      </c>
    </row>
    <row r="23" spans="1:7" x14ac:dyDescent="0.3">
      <c r="A23" s="529" t="s">
        <v>392</v>
      </c>
      <c r="B23" s="373"/>
      <c r="C23" s="530">
        <v>116</v>
      </c>
      <c r="D23" s="376"/>
      <c r="E23" s="530" t="s">
        <v>446</v>
      </c>
      <c r="F23" s="373"/>
      <c r="G23" s="573" t="s">
        <v>12</v>
      </c>
    </row>
    <row r="24" spans="1:7" x14ac:dyDescent="0.3">
      <c r="A24" s="529" t="s">
        <v>393</v>
      </c>
      <c r="B24" s="373"/>
      <c r="C24" s="530" t="s">
        <v>447</v>
      </c>
      <c r="D24" s="376"/>
      <c r="E24" s="530" t="s">
        <v>481</v>
      </c>
      <c r="F24" s="373"/>
      <c r="G24" s="573" t="s">
        <v>483</v>
      </c>
    </row>
    <row r="25" spans="1:7" x14ac:dyDescent="0.3">
      <c r="A25" s="745" t="s">
        <v>394</v>
      </c>
      <c r="B25" s="373"/>
      <c r="C25" s="530">
        <v>140</v>
      </c>
      <c r="D25" s="376"/>
      <c r="E25" s="400">
        <v>216</v>
      </c>
      <c r="F25" s="373"/>
      <c r="G25" s="573" t="s">
        <v>459</v>
      </c>
    </row>
    <row r="26" spans="1:7" x14ac:dyDescent="0.3">
      <c r="A26" s="529" t="s">
        <v>395</v>
      </c>
      <c r="B26" s="373"/>
      <c r="C26" s="530" t="s">
        <v>448</v>
      </c>
      <c r="D26" s="376"/>
      <c r="E26" s="530" t="s">
        <v>482</v>
      </c>
      <c r="F26" s="373"/>
      <c r="G26" s="573" t="s">
        <v>484</v>
      </c>
    </row>
    <row r="27" spans="1:7" x14ac:dyDescent="0.3">
      <c r="A27" s="111"/>
      <c r="B27" s="110"/>
      <c r="C27" s="583"/>
      <c r="D27" s="110"/>
      <c r="E27" s="112"/>
      <c r="F27" s="110"/>
      <c r="G27" s="584"/>
    </row>
    <row r="28" spans="1:7" x14ac:dyDescent="0.3">
      <c r="A28" s="582" t="s">
        <v>396</v>
      </c>
      <c r="B28" s="373"/>
      <c r="C28" s="548" t="s">
        <v>449</v>
      </c>
      <c r="D28" s="585"/>
      <c r="E28" s="548" t="s">
        <v>450</v>
      </c>
      <c r="F28" s="374"/>
      <c r="G28" s="586">
        <v>134.1</v>
      </c>
    </row>
    <row r="29" spans="1:7" x14ac:dyDescent="0.3">
      <c r="A29" s="529" t="s">
        <v>397</v>
      </c>
      <c r="B29" s="373"/>
      <c r="C29" s="530">
        <v>143</v>
      </c>
      <c r="D29" s="376"/>
      <c r="E29" s="400">
        <v>277</v>
      </c>
      <c r="F29" s="373"/>
      <c r="G29" s="573" t="s">
        <v>460</v>
      </c>
    </row>
    <row r="30" spans="1:7" x14ac:dyDescent="0.3">
      <c r="A30" s="529" t="s">
        <v>398</v>
      </c>
      <c r="B30" s="373"/>
      <c r="C30" s="530" t="s">
        <v>451</v>
      </c>
      <c r="D30" s="376"/>
      <c r="E30" s="400">
        <v>195</v>
      </c>
      <c r="F30" s="373"/>
      <c r="G30" s="573" t="s">
        <v>12</v>
      </c>
    </row>
    <row r="31" spans="1:7" x14ac:dyDescent="0.3">
      <c r="A31" s="529" t="s">
        <v>399</v>
      </c>
      <c r="B31" s="373"/>
      <c r="C31" s="530">
        <v>14</v>
      </c>
      <c r="D31" s="376"/>
      <c r="E31" s="530" t="s">
        <v>453</v>
      </c>
      <c r="F31" s="373"/>
      <c r="G31" s="573" t="s">
        <v>12</v>
      </c>
    </row>
    <row r="32" spans="1:7" x14ac:dyDescent="0.3">
      <c r="A32" s="366" t="s">
        <v>400</v>
      </c>
      <c r="B32" s="567"/>
      <c r="C32" s="574" t="s">
        <v>452</v>
      </c>
      <c r="D32" s="565"/>
      <c r="E32" s="575">
        <v>137</v>
      </c>
      <c r="F32" s="567"/>
      <c r="G32" s="576" t="s">
        <v>12</v>
      </c>
    </row>
    <row r="33" spans="1:7" x14ac:dyDescent="0.3">
      <c r="A33" s="111"/>
      <c r="B33" s="110"/>
      <c r="C33" s="583"/>
      <c r="D33" s="110"/>
      <c r="E33" s="112"/>
      <c r="F33" s="110"/>
      <c r="G33" s="584"/>
    </row>
    <row r="34" spans="1:7" ht="27" x14ac:dyDescent="0.3">
      <c r="A34" s="582" t="s">
        <v>401</v>
      </c>
      <c r="B34" s="373"/>
      <c r="C34" s="548">
        <v>25</v>
      </c>
      <c r="D34" s="87"/>
      <c r="E34" s="408">
        <v>41</v>
      </c>
      <c r="F34" s="374"/>
      <c r="G34" s="587" t="s">
        <v>461</v>
      </c>
    </row>
    <row r="35" spans="1:7" x14ac:dyDescent="0.3">
      <c r="A35" s="366" t="s">
        <v>402</v>
      </c>
      <c r="B35" s="373"/>
      <c r="C35" s="574" t="s">
        <v>454</v>
      </c>
      <c r="D35" s="375"/>
      <c r="E35" s="574" t="s">
        <v>455</v>
      </c>
      <c r="F35" s="373"/>
      <c r="G35" s="576" t="s">
        <v>462</v>
      </c>
    </row>
    <row r="36" spans="1:7" x14ac:dyDescent="0.3">
      <c r="A36" s="111"/>
      <c r="B36" s="110"/>
      <c r="C36" s="583"/>
      <c r="D36" s="110"/>
      <c r="E36" s="112"/>
      <c r="F36" s="110"/>
      <c r="G36" s="584"/>
    </row>
    <row r="37" spans="1:7" x14ac:dyDescent="0.3">
      <c r="A37" s="582" t="s">
        <v>403</v>
      </c>
      <c r="B37" s="373"/>
      <c r="C37" s="548">
        <v>2517</v>
      </c>
      <c r="D37" s="87"/>
      <c r="E37" s="408">
        <v>514</v>
      </c>
      <c r="F37" s="374"/>
      <c r="G37" s="588" t="s">
        <v>12</v>
      </c>
    </row>
    <row r="38" spans="1:7" x14ac:dyDescent="0.3">
      <c r="A38" s="529" t="s">
        <v>404</v>
      </c>
      <c r="B38" s="373"/>
      <c r="C38" s="530" t="s">
        <v>456</v>
      </c>
      <c r="D38" s="376"/>
      <c r="E38" s="530" t="s">
        <v>457</v>
      </c>
      <c r="F38" s="373"/>
      <c r="G38" s="573" t="s">
        <v>12</v>
      </c>
    </row>
    <row r="39" spans="1:7" ht="15" x14ac:dyDescent="0.3">
      <c r="A39" s="366" t="s">
        <v>405</v>
      </c>
      <c r="B39" s="373"/>
      <c r="C39" s="574">
        <v>1854</v>
      </c>
      <c r="D39" s="375"/>
      <c r="E39" s="575">
        <v>397</v>
      </c>
      <c r="F39" s="373"/>
      <c r="G39" s="576" t="s">
        <v>12</v>
      </c>
    </row>
    <row r="40" spans="1:7" x14ac:dyDescent="0.3">
      <c r="C40" s="589"/>
      <c r="E40" s="364"/>
      <c r="G40" s="561"/>
    </row>
    <row r="41" spans="1:7" x14ac:dyDescent="0.3">
      <c r="A41" s="367" t="s">
        <v>376</v>
      </c>
      <c r="B41" s="373"/>
      <c r="C41" s="564">
        <v>6244</v>
      </c>
      <c r="D41" s="376"/>
      <c r="E41" s="566">
        <v>3784</v>
      </c>
      <c r="F41" s="376"/>
      <c r="G41" s="590">
        <v>65</v>
      </c>
    </row>
    <row r="44" spans="1:7" ht="27.6" customHeight="1" x14ac:dyDescent="0.3">
      <c r="A44" s="778" t="s">
        <v>458</v>
      </c>
    </row>
    <row r="45" spans="1:7" x14ac:dyDescent="0.3">
      <c r="A45" s="397"/>
    </row>
  </sheetData>
  <pageMargins left="0.31496062992125984" right="0.11811023622047245" top="0.39370078740157483" bottom="0.78740157480314965" header="0.31496062992125984" footer="0.31496062992125984"/>
  <pageSetup paperSize="9" scale="67" orientation="portrait"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FF1D-7493-40B4-8920-36600417DE91}">
  <sheetPr>
    <pageSetUpPr fitToPage="1"/>
  </sheetPr>
  <dimension ref="A1:U26"/>
  <sheetViews>
    <sheetView zoomScale="90" zoomScaleNormal="90" workbookViewId="0"/>
  </sheetViews>
  <sheetFormatPr baseColWidth="10" defaultColWidth="11.5546875" defaultRowHeight="14.4" x14ac:dyDescent="0.3"/>
  <cols>
    <col min="1" max="1" width="49.33203125" style="390" customWidth="1"/>
    <col min="2" max="2" width="3.109375" style="390" customWidth="1"/>
    <col min="3" max="3" width="22.6640625" style="390" customWidth="1"/>
    <col min="4" max="4" width="3.109375" style="390" customWidth="1"/>
    <col min="5" max="5" width="22.6640625" style="390" customWidth="1"/>
    <col min="6" max="6" width="3.109375" style="390" customWidth="1"/>
    <col min="7" max="7" width="22.6640625" style="390" customWidth="1"/>
    <col min="8" max="8" width="3.109375" style="390" customWidth="1"/>
    <col min="9" max="9" width="22.6640625" style="390" customWidth="1"/>
    <col min="10" max="10" width="3.109375" style="390" customWidth="1"/>
    <col min="11" max="11" width="22.6640625" style="390" customWidth="1"/>
    <col min="12" max="12" width="3.109375" style="390" customWidth="1"/>
    <col min="13" max="13" width="22.6640625" style="390" customWidth="1"/>
    <col min="14" max="14" width="3.109375" style="390" customWidth="1"/>
    <col min="15" max="15" width="22.6640625" style="390" customWidth="1"/>
    <col min="16" max="16" width="3.109375" style="390" customWidth="1"/>
    <col min="17" max="17" width="22.6640625" style="390" customWidth="1"/>
    <col min="18" max="18" width="3.109375" style="390" customWidth="1"/>
    <col min="19" max="19" width="22.6640625" style="390" customWidth="1"/>
    <col min="20" max="20" width="3.109375" style="390" customWidth="1"/>
    <col min="21" max="21" width="22.6640625" style="390" customWidth="1"/>
    <col min="22" max="16384" width="11.5546875" style="390"/>
  </cols>
  <sheetData>
    <row r="1" spans="1:21" x14ac:dyDescent="0.3">
      <c r="A1" s="82" t="s">
        <v>365</v>
      </c>
      <c r="B1" s="372"/>
      <c r="C1" s="372"/>
      <c r="D1" s="375"/>
      <c r="E1" s="372"/>
      <c r="F1" s="372"/>
      <c r="G1" s="372"/>
    </row>
    <row r="2" spans="1:21" x14ac:dyDescent="0.3">
      <c r="A2" s="373"/>
      <c r="B2" s="373"/>
      <c r="C2" s="373"/>
      <c r="D2" s="376"/>
      <c r="E2" s="373"/>
      <c r="F2" s="373"/>
      <c r="G2" s="373"/>
      <c r="I2" s="549"/>
      <c r="J2" s="549"/>
      <c r="K2" s="549"/>
      <c r="L2" s="549"/>
      <c r="M2" s="549"/>
    </row>
    <row r="3" spans="1:21" ht="15" thickBot="1" x14ac:dyDescent="0.35">
      <c r="A3" s="365" t="s">
        <v>80</v>
      </c>
      <c r="B3" s="373"/>
      <c r="C3" s="550" t="s">
        <v>119</v>
      </c>
      <c r="D3" s="83"/>
      <c r="E3" s="550" t="s">
        <v>120</v>
      </c>
      <c r="F3" s="551"/>
      <c r="G3" s="550" t="s">
        <v>121</v>
      </c>
      <c r="I3" s="825" t="s">
        <v>366</v>
      </c>
      <c r="J3" s="825"/>
      <c r="K3" s="825"/>
      <c r="L3" s="825"/>
      <c r="M3" s="825"/>
      <c r="N3" s="825"/>
      <c r="O3" s="825"/>
      <c r="Q3" s="825" t="s">
        <v>118</v>
      </c>
      <c r="R3" s="825"/>
      <c r="S3" s="825"/>
      <c r="T3" s="825"/>
      <c r="U3" s="825"/>
    </row>
    <row r="5" spans="1:21" ht="42" customHeight="1" x14ac:dyDescent="0.3">
      <c r="G5" s="552" t="s">
        <v>367</v>
      </c>
      <c r="H5" s="553"/>
      <c r="I5" s="552" t="s">
        <v>368</v>
      </c>
      <c r="J5" s="553"/>
      <c r="K5" s="826" t="s">
        <v>369</v>
      </c>
      <c r="L5" s="826"/>
      <c r="M5" s="826"/>
      <c r="N5" s="553"/>
      <c r="O5" s="552" t="s">
        <v>370</v>
      </c>
      <c r="P5" s="553"/>
      <c r="Q5" s="552" t="s">
        <v>371</v>
      </c>
      <c r="R5" s="553"/>
      <c r="S5" s="552" t="s">
        <v>122</v>
      </c>
      <c r="T5" s="553"/>
      <c r="U5" s="552" t="s">
        <v>372</v>
      </c>
    </row>
    <row r="7" spans="1:21" ht="30.6" customHeight="1" x14ac:dyDescent="0.3">
      <c r="K7" s="554" t="s">
        <v>373</v>
      </c>
      <c r="L7" s="110"/>
      <c r="M7" s="554" t="s">
        <v>374</v>
      </c>
    </row>
    <row r="9" spans="1:21" ht="14.4" customHeight="1" x14ac:dyDescent="0.3">
      <c r="A9" s="366" t="s">
        <v>378</v>
      </c>
      <c r="B9" s="84"/>
      <c r="C9" s="555">
        <v>110</v>
      </c>
      <c r="D9" s="556"/>
      <c r="E9" s="555">
        <v>12175</v>
      </c>
      <c r="F9" s="556"/>
      <c r="G9" s="555">
        <v>10900</v>
      </c>
      <c r="H9" s="556"/>
      <c r="I9" s="555">
        <v>-95</v>
      </c>
      <c r="J9" s="556"/>
      <c r="K9" s="555">
        <v>801</v>
      </c>
      <c r="L9" s="556"/>
      <c r="M9" s="555">
        <v>-355</v>
      </c>
      <c r="N9" s="556"/>
      <c r="O9" s="555">
        <v>-26</v>
      </c>
      <c r="P9" s="556"/>
      <c r="Q9" s="555">
        <v>23509</v>
      </c>
      <c r="R9" s="556"/>
      <c r="S9" s="555">
        <v>745</v>
      </c>
      <c r="T9" s="556"/>
      <c r="U9" s="555">
        <v>24253</v>
      </c>
    </row>
    <row r="10" spans="1:21" ht="14.4" customHeight="1" x14ac:dyDescent="0.3">
      <c r="A10" s="529" t="s">
        <v>97</v>
      </c>
      <c r="C10" s="557" t="s">
        <v>150</v>
      </c>
      <c r="D10" s="558"/>
      <c r="E10" s="557" t="s">
        <v>150</v>
      </c>
      <c r="F10" s="558"/>
      <c r="G10" s="557">
        <v>3303</v>
      </c>
      <c r="H10" s="558"/>
      <c r="I10" s="557" t="s">
        <v>150</v>
      </c>
      <c r="J10" s="558"/>
      <c r="K10" s="557" t="s">
        <v>150</v>
      </c>
      <c r="L10" s="558"/>
      <c r="M10" s="557" t="s">
        <v>150</v>
      </c>
      <c r="N10" s="558"/>
      <c r="O10" s="557" t="s">
        <v>150</v>
      </c>
      <c r="P10" s="558"/>
      <c r="Q10" s="557">
        <v>3303</v>
      </c>
      <c r="R10" s="558"/>
      <c r="S10" s="557">
        <v>83</v>
      </c>
      <c r="T10" s="558"/>
      <c r="U10" s="557">
        <v>3386</v>
      </c>
    </row>
    <row r="11" spans="1:21" ht="14.4" customHeight="1" x14ac:dyDescent="0.3">
      <c r="A11" s="529" t="s">
        <v>375</v>
      </c>
      <c r="C11" s="557" t="s">
        <v>150</v>
      </c>
      <c r="D11" s="558"/>
      <c r="E11" s="557" t="s">
        <v>150</v>
      </c>
      <c r="F11" s="558"/>
      <c r="G11" s="557">
        <v>636</v>
      </c>
      <c r="H11" s="558"/>
      <c r="I11" s="557">
        <v>58</v>
      </c>
      <c r="J11" s="558"/>
      <c r="K11" s="557">
        <v>-504</v>
      </c>
      <c r="L11" s="558"/>
      <c r="M11" s="557">
        <v>137</v>
      </c>
      <c r="N11" s="558"/>
      <c r="O11" s="557">
        <v>41</v>
      </c>
      <c r="P11" s="558"/>
      <c r="Q11" s="557">
        <v>366</v>
      </c>
      <c r="R11" s="558"/>
      <c r="S11" s="557">
        <v>31</v>
      </c>
      <c r="T11" s="558"/>
      <c r="U11" s="557">
        <v>397</v>
      </c>
    </row>
    <row r="12" spans="1:21" ht="14.4" customHeight="1" x14ac:dyDescent="0.3">
      <c r="A12" s="366" t="s">
        <v>376</v>
      </c>
      <c r="B12" s="84"/>
      <c r="C12" s="555" t="s">
        <v>150</v>
      </c>
      <c r="D12" s="556"/>
      <c r="E12" s="555" t="s">
        <v>150</v>
      </c>
      <c r="F12" s="556"/>
      <c r="G12" s="555">
        <v>3939</v>
      </c>
      <c r="H12" s="556"/>
      <c r="I12" s="555">
        <v>58</v>
      </c>
      <c r="J12" s="556"/>
      <c r="K12" s="555">
        <v>-504</v>
      </c>
      <c r="L12" s="556"/>
      <c r="M12" s="555">
        <v>137</v>
      </c>
      <c r="N12" s="556"/>
      <c r="O12" s="555">
        <v>41</v>
      </c>
      <c r="P12" s="556"/>
      <c r="Q12" s="555">
        <v>3670</v>
      </c>
      <c r="R12" s="556"/>
      <c r="S12" s="555">
        <v>114</v>
      </c>
      <c r="T12" s="556"/>
      <c r="U12" s="555">
        <v>3784</v>
      </c>
    </row>
    <row r="13" spans="1:21" ht="14.4" customHeight="1" x14ac:dyDescent="0.3">
      <c r="A13" s="529" t="s">
        <v>377</v>
      </c>
      <c r="C13" s="557" t="s">
        <v>150</v>
      </c>
      <c r="D13" s="558"/>
      <c r="E13" s="557" t="s">
        <v>150</v>
      </c>
      <c r="F13" s="558"/>
      <c r="G13" s="557" t="s">
        <v>150</v>
      </c>
      <c r="H13" s="558"/>
      <c r="I13" s="557" t="s">
        <v>150</v>
      </c>
      <c r="J13" s="558"/>
      <c r="K13" s="557" t="s">
        <v>150</v>
      </c>
      <c r="L13" s="558"/>
      <c r="M13" s="557" t="s">
        <v>150</v>
      </c>
      <c r="N13" s="558"/>
      <c r="O13" s="557" t="s">
        <v>150</v>
      </c>
      <c r="P13" s="558"/>
      <c r="Q13" s="557" t="s">
        <v>150</v>
      </c>
      <c r="R13" s="558"/>
      <c r="S13" s="557">
        <v>191</v>
      </c>
      <c r="T13" s="558"/>
      <c r="U13" s="557">
        <v>191</v>
      </c>
    </row>
    <row r="14" spans="1:21" ht="14.4" customHeight="1" x14ac:dyDescent="0.3">
      <c r="A14" s="529" t="s">
        <v>379</v>
      </c>
      <c r="C14" s="557" t="s">
        <v>150</v>
      </c>
      <c r="D14" s="558"/>
      <c r="E14" s="557" t="s">
        <v>150</v>
      </c>
      <c r="F14" s="558"/>
      <c r="G14" s="557">
        <v>-1453</v>
      </c>
      <c r="H14" s="558"/>
      <c r="I14" s="559" t="s">
        <v>463</v>
      </c>
      <c r="J14" s="558"/>
      <c r="K14" s="557" t="s">
        <v>150</v>
      </c>
      <c r="L14" s="558"/>
      <c r="M14" s="557" t="s">
        <v>150</v>
      </c>
      <c r="N14" s="558"/>
      <c r="O14" s="557" t="s">
        <v>150</v>
      </c>
      <c r="P14" s="558"/>
      <c r="Q14" s="557">
        <v>-1453</v>
      </c>
      <c r="R14" s="558"/>
      <c r="S14" s="557">
        <v>0</v>
      </c>
      <c r="T14" s="558"/>
      <c r="U14" s="557">
        <v>-1453</v>
      </c>
    </row>
    <row r="15" spans="1:21" ht="14.4" customHeight="1" x14ac:dyDescent="0.3">
      <c r="A15" s="366" t="s">
        <v>410</v>
      </c>
      <c r="B15" s="84"/>
      <c r="C15" s="555">
        <v>110</v>
      </c>
      <c r="D15" s="556"/>
      <c r="E15" s="555">
        <v>12175</v>
      </c>
      <c r="F15" s="556"/>
      <c r="G15" s="555">
        <v>13386</v>
      </c>
      <c r="H15" s="556"/>
      <c r="I15" s="555">
        <v>-37</v>
      </c>
      <c r="J15" s="556"/>
      <c r="K15" s="555">
        <v>296</v>
      </c>
      <c r="L15" s="556"/>
      <c r="M15" s="555">
        <v>-218</v>
      </c>
      <c r="N15" s="556"/>
      <c r="O15" s="555">
        <v>14</v>
      </c>
      <c r="P15" s="556"/>
      <c r="Q15" s="555">
        <v>25725</v>
      </c>
      <c r="R15" s="556"/>
      <c r="S15" s="555">
        <v>1050</v>
      </c>
      <c r="T15" s="556"/>
      <c r="U15" s="555">
        <v>26775</v>
      </c>
    </row>
    <row r="16" spans="1:21" ht="14.4" customHeight="1" x14ac:dyDescent="0.3">
      <c r="A16" s="560"/>
      <c r="B16" s="84"/>
      <c r="C16" s="556"/>
      <c r="D16" s="556"/>
      <c r="E16" s="556"/>
      <c r="F16" s="556"/>
      <c r="G16" s="556"/>
      <c r="H16" s="556"/>
      <c r="I16" s="556"/>
      <c r="J16" s="556"/>
      <c r="K16" s="556"/>
      <c r="L16" s="556"/>
      <c r="M16" s="556"/>
      <c r="N16" s="556"/>
      <c r="O16" s="556"/>
      <c r="P16" s="556"/>
      <c r="Q16" s="556"/>
      <c r="R16" s="556"/>
      <c r="S16" s="556"/>
      <c r="T16" s="556"/>
      <c r="U16" s="556"/>
    </row>
    <row r="17" spans="1:21" ht="14.4" customHeight="1" x14ac:dyDescent="0.3">
      <c r="C17" s="558"/>
      <c r="D17" s="558"/>
      <c r="E17" s="558"/>
      <c r="F17" s="558"/>
      <c r="G17" s="558"/>
      <c r="H17" s="558"/>
      <c r="I17" s="558"/>
      <c r="J17" s="558"/>
      <c r="K17" s="558"/>
      <c r="L17" s="558"/>
      <c r="M17" s="558"/>
      <c r="N17" s="558"/>
      <c r="O17" s="558"/>
      <c r="P17" s="558"/>
      <c r="Q17" s="558"/>
      <c r="R17" s="558"/>
      <c r="S17" s="558"/>
      <c r="T17" s="558"/>
      <c r="U17" s="558"/>
    </row>
    <row r="18" spans="1:21" ht="14.4" customHeight="1" x14ac:dyDescent="0.3">
      <c r="A18" s="366" t="s">
        <v>411</v>
      </c>
      <c r="B18" s="84"/>
      <c r="C18" s="555">
        <v>110</v>
      </c>
      <c r="D18" s="556"/>
      <c r="E18" s="555">
        <v>12039</v>
      </c>
      <c r="F18" s="556"/>
      <c r="G18" s="555">
        <v>12764</v>
      </c>
      <c r="H18" s="556"/>
      <c r="I18" s="555">
        <v>71</v>
      </c>
      <c r="J18" s="556"/>
      <c r="K18" s="555">
        <v>-219</v>
      </c>
      <c r="L18" s="556"/>
      <c r="M18" s="555">
        <v>-171</v>
      </c>
      <c r="N18" s="556"/>
      <c r="O18" s="555">
        <v>82</v>
      </c>
      <c r="P18" s="556"/>
      <c r="Q18" s="555">
        <v>24676</v>
      </c>
      <c r="R18" s="556"/>
      <c r="S18" s="555">
        <v>1336</v>
      </c>
      <c r="T18" s="556"/>
      <c r="U18" s="555">
        <v>26012</v>
      </c>
    </row>
    <row r="19" spans="1:21" ht="14.4" customHeight="1" x14ac:dyDescent="0.3">
      <c r="A19" s="529" t="s">
        <v>97</v>
      </c>
      <c r="C19" s="557" t="s">
        <v>150</v>
      </c>
      <c r="D19" s="558"/>
      <c r="E19" s="557" t="s">
        <v>150</v>
      </c>
      <c r="F19" s="558"/>
      <c r="G19" s="557">
        <v>3946</v>
      </c>
      <c r="H19" s="558"/>
      <c r="I19" s="557" t="s">
        <v>150</v>
      </c>
      <c r="J19" s="558"/>
      <c r="K19" s="557" t="s">
        <v>150</v>
      </c>
      <c r="L19" s="558"/>
      <c r="M19" s="557" t="s">
        <v>150</v>
      </c>
      <c r="N19" s="558"/>
      <c r="O19" s="557" t="s">
        <v>150</v>
      </c>
      <c r="P19" s="558"/>
      <c r="Q19" s="557">
        <v>3946</v>
      </c>
      <c r="R19" s="558"/>
      <c r="S19" s="557">
        <v>445</v>
      </c>
      <c r="T19" s="558"/>
      <c r="U19" s="557">
        <v>4390</v>
      </c>
    </row>
    <row r="20" spans="1:21" ht="14.4" customHeight="1" x14ac:dyDescent="0.3">
      <c r="A20" s="529" t="s">
        <v>375</v>
      </c>
      <c r="C20" s="557" t="s">
        <v>150</v>
      </c>
      <c r="D20" s="558"/>
      <c r="E20" s="557" t="s">
        <v>150</v>
      </c>
      <c r="F20" s="558"/>
      <c r="G20" s="557">
        <v>1893</v>
      </c>
      <c r="H20" s="558"/>
      <c r="I20" s="557">
        <v>202</v>
      </c>
      <c r="J20" s="558"/>
      <c r="K20" s="557">
        <v>-288</v>
      </c>
      <c r="L20" s="558"/>
      <c r="M20" s="557">
        <v>-31</v>
      </c>
      <c r="N20" s="558"/>
      <c r="O20" s="557">
        <v>25</v>
      </c>
      <c r="P20" s="558"/>
      <c r="Q20" s="557">
        <v>1801</v>
      </c>
      <c r="R20" s="558"/>
      <c r="S20" s="557">
        <v>53</v>
      </c>
      <c r="T20" s="558"/>
      <c r="U20" s="557">
        <v>1854</v>
      </c>
    </row>
    <row r="21" spans="1:21" ht="14.4" customHeight="1" x14ac:dyDescent="0.3">
      <c r="A21" s="366" t="s">
        <v>376</v>
      </c>
      <c r="B21" s="84"/>
      <c r="C21" s="555" t="s">
        <v>150</v>
      </c>
      <c r="D21" s="556"/>
      <c r="E21" s="555" t="s">
        <v>150</v>
      </c>
      <c r="F21" s="556"/>
      <c r="G21" s="555">
        <v>5839</v>
      </c>
      <c r="H21" s="556"/>
      <c r="I21" s="555">
        <v>202</v>
      </c>
      <c r="J21" s="556"/>
      <c r="K21" s="555">
        <v>-288</v>
      </c>
      <c r="L21" s="556"/>
      <c r="M21" s="555">
        <v>-31</v>
      </c>
      <c r="N21" s="556"/>
      <c r="O21" s="555">
        <v>25</v>
      </c>
      <c r="P21" s="556"/>
      <c r="Q21" s="555">
        <v>5747</v>
      </c>
      <c r="R21" s="556"/>
      <c r="S21" s="555">
        <v>498</v>
      </c>
      <c r="T21" s="556"/>
      <c r="U21" s="555">
        <v>6244</v>
      </c>
    </row>
    <row r="22" spans="1:21" ht="14.4" customHeight="1" x14ac:dyDescent="0.3">
      <c r="A22" s="529" t="s">
        <v>377</v>
      </c>
      <c r="C22" s="557" t="s">
        <v>150</v>
      </c>
      <c r="D22" s="558"/>
      <c r="E22" s="557" t="s">
        <v>150</v>
      </c>
      <c r="F22" s="558"/>
      <c r="G22" s="557" t="s">
        <v>150</v>
      </c>
      <c r="H22" s="558"/>
      <c r="I22" s="557" t="s">
        <v>150</v>
      </c>
      <c r="J22" s="558"/>
      <c r="K22" s="557" t="s">
        <v>150</v>
      </c>
      <c r="L22" s="558"/>
      <c r="M22" s="557" t="s">
        <v>150</v>
      </c>
      <c r="N22" s="558"/>
      <c r="O22" s="557" t="s">
        <v>150</v>
      </c>
      <c r="P22" s="558"/>
      <c r="Q22" s="557" t="s">
        <v>150</v>
      </c>
      <c r="R22" s="558"/>
      <c r="S22" s="557">
        <v>143</v>
      </c>
      <c r="T22" s="558"/>
      <c r="U22" s="557">
        <v>143</v>
      </c>
    </row>
    <row r="23" spans="1:21" ht="14.4" customHeight="1" x14ac:dyDescent="0.3">
      <c r="A23" s="26" t="s">
        <v>379</v>
      </c>
      <c r="C23" s="557" t="s">
        <v>150</v>
      </c>
      <c r="D23" s="558"/>
      <c r="E23" s="557" t="s">
        <v>150</v>
      </c>
      <c r="F23" s="558"/>
      <c r="G23" s="557">
        <v>-2155</v>
      </c>
      <c r="H23" s="558"/>
      <c r="I23" s="557">
        <v>-2</v>
      </c>
      <c r="J23" s="558"/>
      <c r="K23" s="557" t="s">
        <v>150</v>
      </c>
      <c r="L23" s="558"/>
      <c r="M23" s="557" t="s">
        <v>150</v>
      </c>
      <c r="N23" s="558"/>
      <c r="O23" s="557" t="s">
        <v>150</v>
      </c>
      <c r="P23" s="558"/>
      <c r="Q23" s="557">
        <v>-2157</v>
      </c>
      <c r="R23" s="558"/>
      <c r="S23" s="557" t="s">
        <v>464</v>
      </c>
      <c r="T23" s="558"/>
      <c r="U23" s="557">
        <v>-2399</v>
      </c>
    </row>
    <row r="24" spans="1:21" ht="14.4" customHeight="1" x14ac:dyDescent="0.3">
      <c r="A24" s="366" t="s">
        <v>412</v>
      </c>
      <c r="B24" s="84"/>
      <c r="C24" s="562">
        <v>110</v>
      </c>
      <c r="D24" s="556"/>
      <c r="E24" s="555">
        <v>12039</v>
      </c>
      <c r="F24" s="556"/>
      <c r="G24" s="555">
        <v>16448</v>
      </c>
      <c r="H24" s="556"/>
      <c r="I24" s="555">
        <v>271</v>
      </c>
      <c r="J24" s="556"/>
      <c r="K24" s="555">
        <v>-507</v>
      </c>
      <c r="L24" s="556"/>
      <c r="M24" s="555">
        <v>-202</v>
      </c>
      <c r="N24" s="556"/>
      <c r="O24" s="555">
        <v>107</v>
      </c>
      <c r="P24" s="556"/>
      <c r="Q24" s="555">
        <v>28266</v>
      </c>
      <c r="R24" s="556"/>
      <c r="S24" s="555">
        <v>1735</v>
      </c>
      <c r="T24" s="556"/>
      <c r="U24" s="555">
        <v>30001</v>
      </c>
    </row>
    <row r="25" spans="1:21" x14ac:dyDescent="0.3">
      <c r="A25" s="563"/>
      <c r="B25" s="563"/>
      <c r="C25" s="563"/>
      <c r="D25" s="563"/>
      <c r="E25" s="563"/>
      <c r="F25" s="563"/>
      <c r="G25" s="563"/>
      <c r="H25" s="563"/>
      <c r="I25" s="563"/>
      <c r="J25" s="563"/>
      <c r="K25" s="563"/>
      <c r="L25" s="563"/>
      <c r="M25" s="563"/>
      <c r="N25" s="563"/>
      <c r="O25" s="563"/>
      <c r="P25" s="563"/>
      <c r="Q25" s="563"/>
      <c r="R25" s="563"/>
      <c r="S25" s="563"/>
      <c r="T25" s="563"/>
      <c r="U25" s="563"/>
    </row>
    <row r="26" spans="1:21" x14ac:dyDescent="0.3">
      <c r="G26" s="364"/>
    </row>
  </sheetData>
  <mergeCells count="3">
    <mergeCell ref="I3:O3"/>
    <mergeCell ref="Q3:U3"/>
    <mergeCell ref="K5:M5"/>
  </mergeCells>
  <pageMargins left="0.31496062992125984" right="0.11811023622047245" top="0.78740157480314965" bottom="0.78740157480314965" header="0.31496062992125984" footer="0.31496062992125984"/>
  <pageSetup paperSize="9" scale="44" orientation="landscape" verticalDpi="1200"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zoomScaleNormal="100" zoomScaleSheetLayoutView="100" workbookViewId="0">
      <selection activeCell="A24" sqref="A24"/>
    </sheetView>
  </sheetViews>
  <sheetFormatPr baseColWidth="10" defaultColWidth="11.5546875" defaultRowHeight="14.4" x14ac:dyDescent="0.3"/>
  <cols>
    <col min="1" max="1" width="5.44140625" style="1" customWidth="1"/>
    <col min="2" max="2" width="37.109375" style="1" customWidth="1"/>
    <col min="3" max="3" width="2.6640625" style="1" customWidth="1"/>
    <col min="4" max="4" width="14.6640625" style="1" customWidth="1"/>
    <col min="5" max="5" width="2.6640625" style="1" customWidth="1"/>
    <col min="6" max="6" width="14.6640625" style="88" customWidth="1"/>
    <col min="7" max="7" width="2.6640625" style="1" customWidth="1"/>
    <col min="8" max="8" width="11.5546875" style="1"/>
    <col min="9" max="9" width="4.6640625" style="1" customWidth="1"/>
    <col min="10" max="10" width="11.5546875" style="390"/>
    <col min="11" max="16384" width="11.5546875" style="1"/>
  </cols>
  <sheetData>
    <row r="1" spans="1:10" x14ac:dyDescent="0.3">
      <c r="A1" s="51" t="s">
        <v>211</v>
      </c>
      <c r="B1" s="51"/>
      <c r="C1" s="52"/>
      <c r="D1" s="52"/>
      <c r="E1" s="52"/>
      <c r="F1" s="108"/>
      <c r="G1" s="52"/>
      <c r="H1" s="52"/>
    </row>
    <row r="2" spans="1:10" x14ac:dyDescent="0.3">
      <c r="A2" s="28"/>
      <c r="B2" s="28"/>
      <c r="C2" s="28"/>
      <c r="D2" s="52"/>
      <c r="E2" s="52"/>
      <c r="F2" s="108"/>
      <c r="G2" s="52"/>
      <c r="H2" s="52"/>
    </row>
    <row r="3" spans="1:10" ht="14.4" customHeight="1" thickBot="1" x14ac:dyDescent="0.35">
      <c r="A3" s="162" t="s">
        <v>413</v>
      </c>
      <c r="B3" s="161"/>
      <c r="C3" s="688"/>
      <c r="D3" s="689" t="s">
        <v>409</v>
      </c>
      <c r="E3" s="186"/>
      <c r="F3" s="690" t="s">
        <v>414</v>
      </c>
      <c r="G3" s="186"/>
      <c r="H3" s="187" t="s">
        <v>134</v>
      </c>
    </row>
    <row r="4" spans="1:10" ht="16.95" customHeight="1" x14ac:dyDescent="0.3">
      <c r="A4" s="828" t="s">
        <v>308</v>
      </c>
      <c r="B4" s="828"/>
      <c r="C4" s="121"/>
      <c r="D4" s="402">
        <v>56265</v>
      </c>
      <c r="E4" s="121"/>
      <c r="F4" s="109">
        <v>57064</v>
      </c>
      <c r="G4" s="121"/>
      <c r="H4" s="166">
        <v>-1.4</v>
      </c>
      <c r="I4" s="390"/>
    </row>
    <row r="5" spans="1:10" ht="14.4" customHeight="1" x14ac:dyDescent="0.3">
      <c r="A5" s="829" t="s">
        <v>135</v>
      </c>
      <c r="B5" s="829"/>
      <c r="C5" s="137"/>
      <c r="D5" s="403">
        <v>55322</v>
      </c>
      <c r="E5" s="164"/>
      <c r="F5" s="53">
        <v>56116.5</v>
      </c>
      <c r="G5" s="164"/>
      <c r="H5" s="169">
        <v>-1.4</v>
      </c>
      <c r="I5" s="390"/>
    </row>
    <row r="6" spans="1:10" ht="14.4" customHeight="1" x14ac:dyDescent="0.3">
      <c r="A6" s="120"/>
      <c r="B6" s="163" t="s">
        <v>136</v>
      </c>
      <c r="C6" s="137"/>
      <c r="D6" s="403">
        <v>40568</v>
      </c>
      <c r="E6" s="140"/>
      <c r="F6" s="139">
        <v>41367</v>
      </c>
      <c r="G6" s="137"/>
      <c r="H6" s="169">
        <v>-2.5</v>
      </c>
      <c r="I6" s="390"/>
      <c r="J6" s="748"/>
    </row>
    <row r="7" spans="1:10" ht="14.4" customHeight="1" x14ac:dyDescent="0.3">
      <c r="A7" s="120"/>
      <c r="B7" s="163" t="s">
        <v>137</v>
      </c>
      <c r="C7" s="137"/>
      <c r="D7" s="403">
        <v>14754</v>
      </c>
      <c r="E7" s="140"/>
      <c r="F7" s="139">
        <v>14750</v>
      </c>
      <c r="G7" s="137"/>
      <c r="H7" s="169">
        <v>0</v>
      </c>
      <c r="I7" s="390"/>
      <c r="J7" s="748"/>
    </row>
    <row r="8" spans="1:10" ht="14.4" customHeight="1" x14ac:dyDescent="0.3">
      <c r="A8" s="828" t="s">
        <v>138</v>
      </c>
      <c r="B8" s="828"/>
      <c r="C8" s="121"/>
      <c r="D8" s="404">
        <v>29709</v>
      </c>
      <c r="E8" s="121"/>
      <c r="F8" s="53">
        <v>26389</v>
      </c>
      <c r="G8" s="121"/>
      <c r="H8" s="166">
        <v>12.6</v>
      </c>
      <c r="I8" s="390"/>
      <c r="J8" s="748"/>
    </row>
    <row r="9" spans="1:10" ht="14.4" customHeight="1" x14ac:dyDescent="0.3">
      <c r="B9" s="54" t="s">
        <v>139</v>
      </c>
      <c r="C9" s="28"/>
      <c r="D9" s="403">
        <v>2946</v>
      </c>
      <c r="E9" s="140"/>
      <c r="F9" s="139">
        <v>3035</v>
      </c>
      <c r="G9" s="140"/>
      <c r="H9" s="169">
        <v>-2.9</v>
      </c>
      <c r="I9" s="390"/>
      <c r="J9" s="748"/>
    </row>
    <row r="10" spans="1:10" ht="14.4" customHeight="1" x14ac:dyDescent="0.3">
      <c r="B10" s="54" t="s">
        <v>140</v>
      </c>
      <c r="C10" s="28"/>
      <c r="D10" s="403">
        <v>11892</v>
      </c>
      <c r="E10" s="140"/>
      <c r="F10" s="139">
        <v>12076</v>
      </c>
      <c r="G10" s="140"/>
      <c r="H10" s="169">
        <v>-1.5</v>
      </c>
      <c r="I10" s="390"/>
      <c r="J10" s="748"/>
    </row>
    <row r="11" spans="1:10" ht="14.4" customHeight="1" x14ac:dyDescent="0.3">
      <c r="B11" s="54" t="s">
        <v>141</v>
      </c>
      <c r="C11" s="28"/>
      <c r="D11" s="403">
        <v>4964</v>
      </c>
      <c r="E11" s="140"/>
      <c r="F11" s="139">
        <v>5207</v>
      </c>
      <c r="G11" s="140"/>
      <c r="H11" s="169">
        <v>-4.7</v>
      </c>
      <c r="I11" s="390"/>
      <c r="J11" s="748"/>
    </row>
    <row r="12" spans="1:10" ht="14.4" customHeight="1" x14ac:dyDescent="0.3">
      <c r="B12" s="54" t="s">
        <v>329</v>
      </c>
      <c r="C12" s="28"/>
      <c r="D12" s="403">
        <v>1924</v>
      </c>
      <c r="E12" s="140"/>
      <c r="F12" s="139">
        <v>1827</v>
      </c>
      <c r="G12" s="140"/>
      <c r="H12" s="169">
        <v>5.3</v>
      </c>
      <c r="I12" s="390"/>
      <c r="J12" s="748"/>
    </row>
    <row r="13" spans="1:10" s="390" customFormat="1" ht="14.4" customHeight="1" x14ac:dyDescent="0.3">
      <c r="B13" s="527" t="s">
        <v>330</v>
      </c>
      <c r="C13" s="28"/>
      <c r="D13" s="403">
        <v>3949</v>
      </c>
      <c r="E13" s="140"/>
      <c r="F13" s="516" t="s">
        <v>150</v>
      </c>
      <c r="G13" s="140"/>
      <c r="H13" s="750" t="s">
        <v>150</v>
      </c>
      <c r="J13" s="748"/>
    </row>
    <row r="14" spans="1:10" ht="14.4" customHeight="1" x14ac:dyDescent="0.3">
      <c r="B14" s="54" t="s">
        <v>331</v>
      </c>
      <c r="C14" s="28"/>
      <c r="D14" s="403">
        <v>2276</v>
      </c>
      <c r="E14" s="140"/>
      <c r="F14" s="139">
        <v>2071</v>
      </c>
      <c r="G14" s="140"/>
      <c r="H14" s="169">
        <v>9.9</v>
      </c>
      <c r="I14" s="390"/>
      <c r="J14" s="748"/>
    </row>
    <row r="15" spans="1:10" ht="14.4" customHeight="1" x14ac:dyDescent="0.3">
      <c r="A15" s="828" t="s">
        <v>142</v>
      </c>
      <c r="B15" s="828"/>
      <c r="C15" s="121"/>
      <c r="D15" s="405">
        <v>85974</v>
      </c>
      <c r="E15" s="138"/>
      <c r="F15" s="139">
        <v>83453</v>
      </c>
      <c r="G15" s="138"/>
      <c r="H15" s="166">
        <v>3</v>
      </c>
      <c r="I15" s="390"/>
      <c r="J15" s="748"/>
    </row>
    <row r="16" spans="1:10" ht="14.4" customHeight="1" x14ac:dyDescent="0.3">
      <c r="A16" s="827" t="s">
        <v>143</v>
      </c>
      <c r="B16" s="827"/>
      <c r="C16" s="28"/>
      <c r="D16" s="403">
        <v>2208</v>
      </c>
      <c r="E16" s="140"/>
      <c r="F16" s="139">
        <v>2167</v>
      </c>
      <c r="G16" s="140"/>
      <c r="H16" s="169">
        <v>1.9</v>
      </c>
      <c r="I16" s="390"/>
      <c r="J16" s="748"/>
    </row>
    <row r="17" spans="1:10" ht="14.4" customHeight="1" x14ac:dyDescent="0.3">
      <c r="A17" s="828" t="s">
        <v>144</v>
      </c>
      <c r="B17" s="828"/>
      <c r="C17" s="121"/>
      <c r="D17" s="405">
        <v>88182</v>
      </c>
      <c r="E17" s="138"/>
      <c r="F17" s="139">
        <v>85620</v>
      </c>
      <c r="G17" s="138"/>
      <c r="H17" s="166">
        <v>3</v>
      </c>
      <c r="I17" s="390"/>
      <c r="J17" s="748"/>
    </row>
    <row r="18" spans="1:10" ht="28.95" customHeight="1" x14ac:dyDescent="0.3">
      <c r="A18" s="827" t="s">
        <v>145</v>
      </c>
      <c r="B18" s="827"/>
      <c r="C18" s="28"/>
      <c r="D18" s="403">
        <v>453</v>
      </c>
      <c r="E18" s="140"/>
      <c r="F18" s="139">
        <v>453</v>
      </c>
      <c r="G18" s="140"/>
      <c r="H18" s="169">
        <v>0</v>
      </c>
      <c r="I18" s="390"/>
      <c r="J18" s="748"/>
    </row>
    <row r="19" spans="1:10" ht="14.4" customHeight="1" x14ac:dyDescent="0.3">
      <c r="A19" s="828" t="s">
        <v>133</v>
      </c>
      <c r="B19" s="828"/>
      <c r="C19" s="121"/>
      <c r="D19" s="406">
        <v>88635</v>
      </c>
      <c r="E19" s="188"/>
      <c r="F19" s="189">
        <v>86073</v>
      </c>
      <c r="G19" s="188"/>
      <c r="H19" s="517">
        <v>3</v>
      </c>
      <c r="I19" s="390"/>
      <c r="J19" s="748"/>
    </row>
    <row r="20" spans="1:10" ht="14.4" customHeight="1" x14ac:dyDescent="0.3">
      <c r="A20" s="111"/>
      <c r="B20" s="111"/>
      <c r="C20" s="110"/>
      <c r="D20" s="112"/>
      <c r="E20" s="110"/>
      <c r="F20" s="112"/>
      <c r="G20" s="110"/>
      <c r="H20" s="55"/>
      <c r="I20" s="390"/>
    </row>
    <row r="21" spans="1:10" x14ac:dyDescent="0.3">
      <c r="A21" s="811" t="s">
        <v>441</v>
      </c>
      <c r="B21" s="136"/>
      <c r="C21" s="52"/>
      <c r="D21" s="52"/>
      <c r="E21" s="52"/>
      <c r="F21" s="108"/>
      <c r="G21" s="52"/>
      <c r="H21" s="52"/>
    </row>
    <row r="22" spans="1:10" x14ac:dyDescent="0.3">
      <c r="A22" s="812" t="s">
        <v>309</v>
      </c>
      <c r="B22" s="52"/>
      <c r="C22" s="52"/>
      <c r="D22" s="52"/>
      <c r="E22" s="52"/>
      <c r="F22" s="108"/>
      <c r="G22" s="52"/>
      <c r="H22" s="52"/>
    </row>
  </sheetData>
  <mergeCells count="8">
    <mergeCell ref="A18:B18"/>
    <mergeCell ref="A19:B19"/>
    <mergeCell ref="A4:B4"/>
    <mergeCell ref="A5:B5"/>
    <mergeCell ref="A8:B8"/>
    <mergeCell ref="A15:B15"/>
    <mergeCell ref="A16:B16"/>
    <mergeCell ref="A17:B17"/>
  </mergeCells>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7"/>
  <sheetViews>
    <sheetView zoomScale="85" zoomScaleNormal="85" workbookViewId="0"/>
  </sheetViews>
  <sheetFormatPr baseColWidth="10" defaultColWidth="11.5546875" defaultRowHeight="14.4" x14ac:dyDescent="0.3"/>
  <cols>
    <col min="1" max="1" width="10.109375" style="1" customWidth="1"/>
    <col min="2" max="2" width="5.109375" style="1" customWidth="1"/>
    <col min="3" max="3" width="47.88671875" style="1" customWidth="1"/>
    <col min="4" max="4" width="30.88671875" style="1" bestFit="1" customWidth="1"/>
    <col min="5" max="5" width="2.6640625" style="1" customWidth="1"/>
    <col min="6" max="6" width="12.109375" style="1" customWidth="1"/>
    <col min="7" max="7" width="2.6640625" style="1" customWidth="1"/>
    <col min="8" max="8" width="12.109375" style="1" customWidth="1"/>
    <col min="9" max="9" width="2.6640625" style="1" customWidth="1"/>
    <col min="10" max="10" width="12.109375" style="1" customWidth="1"/>
    <col min="11" max="11" width="2.6640625" style="1" customWidth="1"/>
    <col min="12" max="12" width="12.109375" style="1" customWidth="1"/>
    <col min="13" max="13" width="2.6640625" style="1" customWidth="1"/>
    <col min="14" max="14" width="12.109375" style="1" customWidth="1"/>
    <col min="15" max="15" width="2.6640625" style="1" customWidth="1"/>
    <col min="16" max="16" width="12.109375" style="1" customWidth="1"/>
    <col min="17" max="17" width="2.6640625" style="1" customWidth="1"/>
    <col min="18" max="18" width="12.109375" style="1" customWidth="1"/>
    <col min="19" max="19" width="2.6640625" style="1" customWidth="1"/>
    <col min="20" max="20" width="12.109375" style="1" customWidth="1"/>
    <col min="21" max="21" width="2.6640625" style="1" customWidth="1"/>
    <col min="22" max="22" width="12.109375" style="1" customWidth="1"/>
    <col min="23" max="23" width="2.6640625" style="1" customWidth="1"/>
    <col min="24" max="24" width="12.109375" style="1" customWidth="1"/>
    <col min="25" max="25" width="3.88671875" style="1" customWidth="1"/>
    <col min="26" max="16384" width="11.5546875" style="1"/>
  </cols>
  <sheetData>
    <row r="1" spans="1:24" x14ac:dyDescent="0.3">
      <c r="A1" s="4" t="s">
        <v>212</v>
      </c>
      <c r="B1" s="5"/>
      <c r="C1" s="22"/>
      <c r="D1" s="22"/>
      <c r="E1" s="22"/>
      <c r="F1" s="56"/>
      <c r="G1" s="22"/>
      <c r="H1" s="56"/>
      <c r="I1" s="22"/>
      <c r="J1" s="56"/>
      <c r="K1" s="22"/>
      <c r="L1" s="56"/>
      <c r="M1" s="22"/>
      <c r="N1" s="56"/>
      <c r="O1" s="22"/>
      <c r="P1" s="56"/>
      <c r="Q1" s="22"/>
      <c r="R1" s="56"/>
      <c r="S1" s="22"/>
      <c r="T1" s="56"/>
      <c r="U1" s="22"/>
      <c r="V1" s="56"/>
      <c r="W1" s="22"/>
      <c r="X1" s="56"/>
    </row>
    <row r="2" spans="1:24" x14ac:dyDescent="0.3">
      <c r="A2" s="8"/>
      <c r="B2" s="8"/>
      <c r="C2" s="22"/>
      <c r="D2" s="22"/>
      <c r="E2" s="22"/>
      <c r="F2" s="56"/>
      <c r="G2" s="22"/>
      <c r="H2" s="56"/>
      <c r="I2" s="22"/>
      <c r="J2" s="56"/>
      <c r="K2" s="22"/>
      <c r="L2" s="56"/>
      <c r="M2" s="22"/>
      <c r="N2" s="56"/>
      <c r="O2" s="22"/>
      <c r="P2" s="56"/>
      <c r="Q2" s="22"/>
      <c r="R2" s="56"/>
      <c r="S2" s="22"/>
      <c r="T2" s="56"/>
      <c r="U2" s="22"/>
      <c r="V2" s="56"/>
      <c r="W2" s="22"/>
      <c r="X2" s="56"/>
    </row>
    <row r="3" spans="1:24" ht="15.6" thickBot="1" x14ac:dyDescent="0.35">
      <c r="A3" s="11"/>
      <c r="B3" s="11"/>
      <c r="C3" s="48"/>
      <c r="D3" s="11"/>
      <c r="E3" s="12"/>
      <c r="F3" s="13" t="s">
        <v>208</v>
      </c>
      <c r="G3" s="12"/>
      <c r="H3" s="13">
        <v>2013</v>
      </c>
      <c r="I3" s="12"/>
      <c r="J3" s="13">
        <v>2014</v>
      </c>
      <c r="K3" s="12"/>
      <c r="L3" s="13">
        <v>2015</v>
      </c>
      <c r="M3" s="12"/>
      <c r="N3" s="13">
        <v>2016</v>
      </c>
      <c r="O3" s="12"/>
      <c r="P3" s="13" t="s">
        <v>209</v>
      </c>
      <c r="Q3" s="12"/>
      <c r="R3" s="13">
        <v>2018</v>
      </c>
      <c r="S3" s="12"/>
      <c r="T3" s="13">
        <v>2019</v>
      </c>
      <c r="U3" s="12"/>
      <c r="V3" s="13">
        <v>2020</v>
      </c>
      <c r="W3" s="12"/>
      <c r="X3" s="13">
        <v>2021</v>
      </c>
    </row>
    <row r="4" spans="1:24" ht="14.4" customHeight="1" x14ac:dyDescent="0.3">
      <c r="A4" s="835" t="s">
        <v>146</v>
      </c>
      <c r="B4" s="836"/>
      <c r="C4" s="837"/>
      <c r="D4" s="24"/>
      <c r="E4" s="8"/>
      <c r="F4" s="57"/>
      <c r="G4" s="8"/>
      <c r="H4" s="57"/>
      <c r="I4" s="8"/>
      <c r="J4" s="57"/>
      <c r="K4" s="8"/>
      <c r="L4" s="57"/>
      <c r="M4" s="8"/>
      <c r="N4" s="57"/>
      <c r="O4" s="8"/>
      <c r="P4" s="57"/>
      <c r="Q4" s="8"/>
      <c r="R4" s="57"/>
      <c r="S4" s="8"/>
      <c r="T4" s="57"/>
      <c r="U4" s="8"/>
      <c r="V4" s="57"/>
      <c r="W4" s="8"/>
      <c r="X4" s="57"/>
    </row>
    <row r="5" spans="1:24" ht="15" customHeight="1" x14ac:dyDescent="0.3">
      <c r="A5" s="58"/>
      <c r="B5" s="840"/>
      <c r="C5" s="841"/>
      <c r="D5" s="24" t="s">
        <v>326</v>
      </c>
      <c r="E5" s="9"/>
      <c r="F5" s="59">
        <v>1469205</v>
      </c>
      <c r="G5" s="9"/>
      <c r="H5" s="59">
        <v>1608048</v>
      </c>
      <c r="I5" s="60"/>
      <c r="J5" s="59">
        <v>1804624</v>
      </c>
      <c r="K5" s="60"/>
      <c r="L5" s="59">
        <v>1828683</v>
      </c>
      <c r="M5" s="61" t="s">
        <v>147</v>
      </c>
      <c r="N5" s="59">
        <v>1903259</v>
      </c>
      <c r="O5" s="9"/>
      <c r="P5" s="59">
        <v>1879840</v>
      </c>
      <c r="Q5" s="9"/>
      <c r="R5" s="59">
        <v>1871386</v>
      </c>
      <c r="S5" s="9"/>
      <c r="T5" s="59">
        <v>1802073</v>
      </c>
      <c r="U5" s="9"/>
      <c r="V5" s="59">
        <v>1664265</v>
      </c>
      <c r="W5" s="9"/>
      <c r="X5" s="59">
        <v>1581164</v>
      </c>
    </row>
    <row r="6" spans="1:24" ht="15" x14ac:dyDescent="0.3">
      <c r="A6" s="62"/>
      <c r="B6" s="72"/>
      <c r="C6" s="528"/>
      <c r="D6" s="24" t="s">
        <v>148</v>
      </c>
      <c r="E6" s="9"/>
      <c r="F6" s="44">
        <v>1916604</v>
      </c>
      <c r="G6" s="9"/>
      <c r="H6" s="44">
        <v>1926724</v>
      </c>
      <c r="I6" s="60"/>
      <c r="J6" s="44">
        <v>1974846</v>
      </c>
      <c r="K6" s="60"/>
      <c r="L6" s="44">
        <v>2023618</v>
      </c>
      <c r="M6" s="61"/>
      <c r="N6" s="44">
        <v>1927838</v>
      </c>
      <c r="O6" s="9"/>
      <c r="P6" s="44">
        <v>1966434</v>
      </c>
      <c r="Q6" s="9"/>
      <c r="R6" s="44">
        <v>1955532</v>
      </c>
      <c r="S6" s="9"/>
      <c r="T6" s="44">
        <v>1969731</v>
      </c>
      <c r="U6" s="9"/>
      <c r="V6" s="44">
        <v>1662481</v>
      </c>
      <c r="W6" s="9"/>
      <c r="X6" s="44">
        <v>1621468</v>
      </c>
    </row>
    <row r="7" spans="1:24" ht="15" customHeight="1" x14ac:dyDescent="0.3">
      <c r="A7" s="17"/>
      <c r="B7" s="842"/>
      <c r="C7" s="843"/>
      <c r="D7" s="24" t="s">
        <v>149</v>
      </c>
      <c r="E7" s="9"/>
      <c r="F7" s="358">
        <v>15734</v>
      </c>
      <c r="G7" s="61" t="s">
        <v>151</v>
      </c>
      <c r="H7" s="358">
        <v>45018</v>
      </c>
      <c r="I7" s="60"/>
      <c r="J7" s="358">
        <v>45339</v>
      </c>
      <c r="K7" s="60"/>
      <c r="L7" s="358">
        <v>55551</v>
      </c>
      <c r="M7" s="61"/>
      <c r="N7" s="358">
        <v>56978</v>
      </c>
      <c r="O7" s="9"/>
      <c r="P7" s="358">
        <v>56743</v>
      </c>
      <c r="Q7" s="9"/>
      <c r="R7" s="358">
        <v>53320</v>
      </c>
      <c r="S7" s="9"/>
      <c r="T7" s="358">
        <v>51723</v>
      </c>
      <c r="U7" s="9"/>
      <c r="V7" s="358">
        <v>44827</v>
      </c>
      <c r="W7" s="9"/>
      <c r="X7" s="358">
        <v>59214</v>
      </c>
    </row>
    <row r="8" spans="1:24" ht="15" x14ac:dyDescent="0.3">
      <c r="A8" s="65"/>
      <c r="B8" s="66"/>
      <c r="C8" s="67"/>
      <c r="D8" s="67"/>
      <c r="E8" s="9"/>
      <c r="F8" s="68"/>
      <c r="G8" s="9"/>
      <c r="H8" s="68"/>
      <c r="I8" s="60"/>
      <c r="J8" s="68"/>
      <c r="K8" s="60"/>
      <c r="L8" s="68"/>
      <c r="M8" s="61"/>
      <c r="N8" s="68"/>
      <c r="O8" s="9"/>
      <c r="P8" s="68"/>
      <c r="Q8" s="9"/>
      <c r="R8" s="68"/>
      <c r="S8" s="9"/>
      <c r="T8" s="68"/>
      <c r="U8" s="9"/>
      <c r="V8" s="69"/>
      <c r="W8" s="9"/>
      <c r="X8" s="69"/>
    </row>
    <row r="9" spans="1:24" ht="15" customHeight="1" x14ac:dyDescent="0.3">
      <c r="A9" s="835" t="s">
        <v>152</v>
      </c>
      <c r="B9" s="836"/>
      <c r="C9" s="837"/>
      <c r="D9" s="24"/>
      <c r="E9" s="9"/>
      <c r="F9" s="64"/>
      <c r="G9" s="9"/>
      <c r="H9" s="64"/>
      <c r="I9" s="60"/>
      <c r="J9" s="64"/>
      <c r="K9" s="60"/>
      <c r="L9" s="64"/>
      <c r="M9" s="61"/>
      <c r="N9" s="64"/>
      <c r="O9" s="9"/>
      <c r="P9" s="64"/>
      <c r="Q9" s="9"/>
      <c r="R9" s="64"/>
      <c r="S9" s="9"/>
      <c r="T9" s="64"/>
      <c r="U9" s="9"/>
      <c r="V9" s="359"/>
      <c r="W9" s="9"/>
      <c r="X9" s="359"/>
    </row>
    <row r="10" spans="1:24" ht="15" customHeight="1" x14ac:dyDescent="0.3">
      <c r="A10" s="58"/>
      <c r="B10" s="840"/>
      <c r="C10" s="841"/>
      <c r="D10" s="24" t="s">
        <v>327</v>
      </c>
      <c r="E10" s="9"/>
      <c r="F10" s="358">
        <v>1634312</v>
      </c>
      <c r="G10" s="9"/>
      <c r="H10" s="358">
        <v>1751007</v>
      </c>
      <c r="I10" s="60"/>
      <c r="J10" s="358">
        <v>1933517</v>
      </c>
      <c r="K10" s="60"/>
      <c r="L10" s="358">
        <v>2024881</v>
      </c>
      <c r="M10" s="61"/>
      <c r="N10" s="358">
        <v>2088187</v>
      </c>
      <c r="O10" s="9"/>
      <c r="P10" s="358">
        <v>2105084</v>
      </c>
      <c r="Q10" s="9"/>
      <c r="R10" s="358">
        <v>2081418</v>
      </c>
      <c r="S10" s="9"/>
      <c r="T10" s="358">
        <v>1853833</v>
      </c>
      <c r="U10" s="9"/>
      <c r="V10" s="358">
        <v>1700258</v>
      </c>
      <c r="W10" s="9"/>
      <c r="X10" s="358">
        <v>1688978</v>
      </c>
    </row>
    <row r="11" spans="1:24" ht="28.2" customHeight="1" x14ac:dyDescent="0.3">
      <c r="A11" s="70"/>
      <c r="B11" s="74"/>
      <c r="C11" s="63" t="s">
        <v>153</v>
      </c>
      <c r="D11" s="24" t="s">
        <v>327</v>
      </c>
      <c r="E11" s="9"/>
      <c r="F11" s="59">
        <v>1455123</v>
      </c>
      <c r="G11" s="9"/>
      <c r="H11" s="59">
        <v>1575480</v>
      </c>
      <c r="I11" s="60"/>
      <c r="J11" s="59">
        <v>1741129</v>
      </c>
      <c r="K11" s="60"/>
      <c r="L11" s="59">
        <v>1803246</v>
      </c>
      <c r="M11" s="61"/>
      <c r="N11" s="59">
        <v>1867738</v>
      </c>
      <c r="O11" s="9"/>
      <c r="P11" s="59">
        <v>1878105</v>
      </c>
      <c r="Q11" s="9"/>
      <c r="R11" s="59">
        <v>1812485</v>
      </c>
      <c r="S11" s="9"/>
      <c r="T11" s="59">
        <v>1845573</v>
      </c>
      <c r="U11" s="9"/>
      <c r="V11" s="59">
        <v>1692773</v>
      </c>
      <c r="W11" s="9"/>
      <c r="X11" s="59">
        <v>1680512</v>
      </c>
    </row>
    <row r="12" spans="1:24" ht="27" customHeight="1" x14ac:dyDescent="0.3">
      <c r="A12" s="72"/>
      <c r="B12" s="67"/>
      <c r="C12" s="71" t="s">
        <v>53</v>
      </c>
      <c r="D12" s="24" t="s">
        <v>327</v>
      </c>
      <c r="E12" s="9"/>
      <c r="F12" s="59">
        <v>2083</v>
      </c>
      <c r="G12" s="9"/>
      <c r="H12" s="59">
        <v>2121</v>
      </c>
      <c r="I12" s="60"/>
      <c r="J12" s="59">
        <v>2530</v>
      </c>
      <c r="K12" s="60"/>
      <c r="L12" s="59">
        <v>3245</v>
      </c>
      <c r="M12" s="61"/>
      <c r="N12" s="59">
        <v>3457</v>
      </c>
      <c r="O12" s="9"/>
      <c r="P12" s="59">
        <v>3815</v>
      </c>
      <c r="Q12" s="9"/>
      <c r="R12" s="59">
        <v>5750</v>
      </c>
      <c r="S12" s="9"/>
      <c r="T12" s="59">
        <v>8205</v>
      </c>
      <c r="U12" s="9"/>
      <c r="V12" s="59">
        <v>7430</v>
      </c>
      <c r="W12" s="9"/>
      <c r="X12" s="59">
        <v>8405</v>
      </c>
    </row>
    <row r="13" spans="1:24" ht="53.4" customHeight="1" x14ac:dyDescent="0.3">
      <c r="A13" s="65"/>
      <c r="B13" s="66"/>
      <c r="C13" s="71" t="s">
        <v>79</v>
      </c>
      <c r="D13" s="24" t="s">
        <v>327</v>
      </c>
      <c r="E13" s="9"/>
      <c r="F13" s="59">
        <v>177106</v>
      </c>
      <c r="G13" s="9"/>
      <c r="H13" s="59">
        <v>173406</v>
      </c>
      <c r="I13" s="60"/>
      <c r="J13" s="59">
        <v>189858</v>
      </c>
      <c r="K13" s="60"/>
      <c r="L13" s="59">
        <v>218390</v>
      </c>
      <c r="M13" s="61"/>
      <c r="N13" s="59">
        <v>216992</v>
      </c>
      <c r="O13" s="9"/>
      <c r="P13" s="59">
        <v>223164</v>
      </c>
      <c r="Q13" s="9"/>
      <c r="R13" s="59">
        <v>263183</v>
      </c>
      <c r="S13" s="9"/>
      <c r="T13" s="64">
        <v>55</v>
      </c>
      <c r="U13" s="9"/>
      <c r="V13" s="64">
        <v>55</v>
      </c>
      <c r="W13" s="9"/>
      <c r="X13" s="64">
        <v>61</v>
      </c>
    </row>
    <row r="14" spans="1:24" ht="15" customHeight="1" x14ac:dyDescent="0.3">
      <c r="A14" s="65"/>
      <c r="B14" s="67"/>
      <c r="C14" s="524" t="s">
        <v>57</v>
      </c>
      <c r="D14" s="24" t="s">
        <v>149</v>
      </c>
      <c r="E14" s="9"/>
      <c r="F14" s="59">
        <v>16786</v>
      </c>
      <c r="G14" s="61" t="s">
        <v>151</v>
      </c>
      <c r="H14" s="59">
        <v>44287</v>
      </c>
      <c r="I14" s="60"/>
      <c r="J14" s="59">
        <v>45117</v>
      </c>
      <c r="K14" s="60"/>
      <c r="L14" s="59">
        <v>54809</v>
      </c>
      <c r="M14" s="61"/>
      <c r="N14" s="59">
        <v>55451</v>
      </c>
      <c r="O14" s="9"/>
      <c r="P14" s="59">
        <v>55871</v>
      </c>
      <c r="Q14" s="9"/>
      <c r="R14" s="59">
        <v>53004</v>
      </c>
      <c r="S14" s="9"/>
      <c r="T14" s="59">
        <v>53183</v>
      </c>
      <c r="U14" s="9"/>
      <c r="V14" s="59">
        <v>48042</v>
      </c>
      <c r="W14" s="9"/>
      <c r="X14" s="59">
        <v>59447</v>
      </c>
    </row>
    <row r="15" spans="1:24" ht="15" x14ac:dyDescent="0.3">
      <c r="A15" s="65"/>
      <c r="B15" s="62"/>
      <c r="C15" s="67"/>
      <c r="D15" s="67"/>
      <c r="E15" s="9"/>
      <c r="F15" s="68"/>
      <c r="G15" s="9"/>
      <c r="H15" s="68"/>
      <c r="I15" s="60"/>
      <c r="J15" s="68"/>
      <c r="K15" s="60"/>
      <c r="L15" s="68"/>
      <c r="M15" s="61"/>
      <c r="N15" s="68"/>
      <c r="O15" s="9"/>
      <c r="P15" s="68"/>
      <c r="Q15" s="9"/>
      <c r="R15" s="68"/>
      <c r="S15" s="9"/>
      <c r="T15" s="68"/>
      <c r="U15" s="9"/>
      <c r="V15" s="68"/>
      <c r="W15" s="9"/>
      <c r="X15" s="68"/>
    </row>
    <row r="16" spans="1:24" ht="15" customHeight="1" x14ac:dyDescent="0.3">
      <c r="A16" s="835" t="s">
        <v>6</v>
      </c>
      <c r="B16" s="836"/>
      <c r="C16" s="837"/>
      <c r="D16" s="24" t="s">
        <v>154</v>
      </c>
      <c r="E16" s="9"/>
      <c r="F16" s="59">
        <v>67231</v>
      </c>
      <c r="G16" s="9"/>
      <c r="H16" s="59">
        <v>71781</v>
      </c>
      <c r="I16" s="60"/>
      <c r="J16" s="59">
        <v>77247</v>
      </c>
      <c r="K16" s="60"/>
      <c r="L16" s="59">
        <v>82838</v>
      </c>
      <c r="M16" s="61"/>
      <c r="N16" s="59">
        <v>87112</v>
      </c>
      <c r="O16" s="9"/>
      <c r="P16" s="59">
        <v>90402</v>
      </c>
      <c r="Q16" s="9"/>
      <c r="R16" s="59">
        <v>91477</v>
      </c>
      <c r="S16" s="9"/>
      <c r="T16" s="59">
        <v>90783</v>
      </c>
      <c r="U16" s="9"/>
      <c r="V16" s="59">
        <v>87996</v>
      </c>
      <c r="W16" s="9"/>
      <c r="X16" s="59">
        <v>85750</v>
      </c>
    </row>
    <row r="17" spans="1:24" ht="15" x14ac:dyDescent="0.3">
      <c r="A17" s="73"/>
      <c r="B17" s="62"/>
      <c r="C17" s="74"/>
      <c r="D17" s="67"/>
      <c r="E17" s="9"/>
      <c r="F17" s="68"/>
      <c r="G17" s="9"/>
      <c r="H17" s="68"/>
      <c r="I17" s="60"/>
      <c r="J17" s="68"/>
      <c r="K17" s="60"/>
      <c r="L17" s="68"/>
      <c r="M17" s="61"/>
      <c r="N17" s="68"/>
      <c r="O17" s="9"/>
      <c r="P17" s="68"/>
      <c r="Q17" s="9"/>
      <c r="R17" s="68"/>
      <c r="S17" s="9"/>
      <c r="T17" s="68"/>
      <c r="U17" s="9"/>
      <c r="V17" s="68"/>
      <c r="W17" s="9"/>
      <c r="X17" s="68"/>
    </row>
    <row r="18" spans="1:24" ht="15" customHeight="1" x14ac:dyDescent="0.3">
      <c r="A18" s="835" t="s">
        <v>155</v>
      </c>
      <c r="B18" s="836"/>
      <c r="C18" s="837"/>
      <c r="D18" s="24"/>
      <c r="E18" s="9"/>
      <c r="F18" s="64"/>
      <c r="G18" s="9"/>
      <c r="H18" s="64"/>
      <c r="I18" s="60"/>
      <c r="J18" s="64"/>
      <c r="K18" s="60"/>
      <c r="L18" s="64"/>
      <c r="M18" s="61"/>
      <c r="N18" s="64"/>
      <c r="O18" s="9"/>
      <c r="P18" s="64"/>
      <c r="Q18" s="9"/>
      <c r="R18" s="64"/>
      <c r="S18" s="9"/>
      <c r="T18" s="64"/>
      <c r="U18" s="9"/>
      <c r="V18" s="64"/>
      <c r="W18" s="9"/>
      <c r="X18" s="64"/>
    </row>
    <row r="19" spans="1:24" ht="15" customHeight="1" x14ac:dyDescent="0.3">
      <c r="A19" s="58"/>
      <c r="B19" s="830" t="s">
        <v>81</v>
      </c>
      <c r="C19" s="831"/>
      <c r="D19" s="24" t="s">
        <v>156</v>
      </c>
      <c r="E19" s="9"/>
      <c r="F19" s="59">
        <v>48771</v>
      </c>
      <c r="G19" s="9"/>
      <c r="H19" s="59">
        <v>49880</v>
      </c>
      <c r="I19" s="60"/>
      <c r="J19" s="59">
        <v>53787</v>
      </c>
      <c r="K19" s="60"/>
      <c r="L19" s="59">
        <v>58420</v>
      </c>
      <c r="M19" s="61"/>
      <c r="N19" s="59">
        <v>59317</v>
      </c>
      <c r="O19" s="9"/>
      <c r="P19" s="59">
        <v>59789</v>
      </c>
      <c r="Q19" s="9"/>
      <c r="R19" s="59">
        <v>59248</v>
      </c>
      <c r="S19" s="9"/>
      <c r="T19" s="59">
        <v>55680</v>
      </c>
      <c r="U19" s="9"/>
      <c r="V19" s="59">
        <v>49973</v>
      </c>
      <c r="W19" s="9"/>
      <c r="X19" s="395">
        <v>53068</v>
      </c>
    </row>
    <row r="20" spans="1:24" ht="15" customHeight="1" x14ac:dyDescent="0.3">
      <c r="A20" s="72"/>
      <c r="B20" s="830" t="s">
        <v>157</v>
      </c>
      <c r="C20" s="831"/>
      <c r="D20" s="24" t="s">
        <v>156</v>
      </c>
      <c r="E20" s="9"/>
      <c r="F20" s="59">
        <v>5069</v>
      </c>
      <c r="G20" s="9"/>
      <c r="H20" s="59">
        <v>5543</v>
      </c>
      <c r="I20" s="60"/>
      <c r="J20" s="59">
        <v>6068</v>
      </c>
      <c r="K20" s="60"/>
      <c r="L20" s="59">
        <v>6602</v>
      </c>
      <c r="M20" s="61"/>
      <c r="N20" s="59">
        <v>6761</v>
      </c>
      <c r="O20" s="9"/>
      <c r="P20" s="59">
        <v>7219</v>
      </c>
      <c r="Q20" s="9"/>
      <c r="R20" s="59">
        <v>7336</v>
      </c>
      <c r="S20" s="9"/>
      <c r="T20" s="59">
        <v>7898</v>
      </c>
      <c r="U20" s="9"/>
      <c r="V20" s="59">
        <v>6930</v>
      </c>
      <c r="W20" s="9"/>
      <c r="X20" s="395">
        <v>7869</v>
      </c>
    </row>
    <row r="21" spans="1:24" ht="15" customHeight="1" x14ac:dyDescent="0.3">
      <c r="A21" s="72"/>
      <c r="B21" s="830" t="s">
        <v>158</v>
      </c>
      <c r="C21" s="831"/>
      <c r="D21" s="24" t="s">
        <v>156</v>
      </c>
      <c r="E21" s="9"/>
      <c r="F21" s="59">
        <v>1937</v>
      </c>
      <c r="G21" s="9"/>
      <c r="H21" s="59">
        <v>2071</v>
      </c>
      <c r="I21" s="60"/>
      <c r="J21" s="59">
        <v>2455</v>
      </c>
      <c r="K21" s="60"/>
      <c r="L21" s="59">
        <v>2665</v>
      </c>
      <c r="M21" s="61"/>
      <c r="N21" s="59">
        <v>3159</v>
      </c>
      <c r="O21" s="9"/>
      <c r="P21" s="59">
        <v>3593</v>
      </c>
      <c r="Q21" s="9"/>
      <c r="R21" s="59">
        <v>3853</v>
      </c>
      <c r="S21" s="9"/>
      <c r="T21" s="59">
        <v>4270</v>
      </c>
      <c r="U21" s="9"/>
      <c r="V21" s="75">
        <v>4606</v>
      </c>
      <c r="W21" s="9"/>
      <c r="X21" s="396">
        <v>4307</v>
      </c>
    </row>
    <row r="22" spans="1:24" ht="15" customHeight="1" x14ac:dyDescent="0.3">
      <c r="A22" s="72"/>
      <c r="B22" s="830" t="s">
        <v>221</v>
      </c>
      <c r="C22" s="831"/>
      <c r="D22" s="24" t="s">
        <v>156</v>
      </c>
      <c r="E22" s="9"/>
      <c r="F22" s="59">
        <v>5365</v>
      </c>
      <c r="G22" s="9"/>
      <c r="H22" s="59">
        <v>5030</v>
      </c>
      <c r="I22" s="60"/>
      <c r="J22" s="59">
        <v>5150</v>
      </c>
      <c r="K22" s="60"/>
      <c r="L22" s="59">
        <v>4836</v>
      </c>
      <c r="M22" s="61" t="s">
        <v>159</v>
      </c>
      <c r="N22" s="59">
        <v>3052</v>
      </c>
      <c r="O22" s="61" t="s">
        <v>159</v>
      </c>
      <c r="P22" s="59">
        <v>4671</v>
      </c>
      <c r="Q22" s="61" t="s">
        <v>159</v>
      </c>
      <c r="R22" s="59">
        <v>3529</v>
      </c>
      <c r="S22" s="61" t="s">
        <v>159</v>
      </c>
      <c r="T22" s="59">
        <v>4509</v>
      </c>
      <c r="U22" s="9"/>
      <c r="V22" s="59">
        <v>2569</v>
      </c>
      <c r="W22" s="9"/>
      <c r="X22" s="395">
        <v>5498</v>
      </c>
    </row>
    <row r="23" spans="1:24" ht="15" customHeight="1" x14ac:dyDescent="0.3">
      <c r="A23" s="72"/>
      <c r="B23" s="830" t="s">
        <v>94</v>
      </c>
      <c r="C23" s="831"/>
      <c r="D23" s="24" t="s">
        <v>156</v>
      </c>
      <c r="E23" s="9"/>
      <c r="F23" s="59">
        <v>5951</v>
      </c>
      <c r="G23" s="9"/>
      <c r="H23" s="59">
        <v>5323</v>
      </c>
      <c r="I23" s="60"/>
      <c r="J23" s="59">
        <v>5991</v>
      </c>
      <c r="K23" s="60"/>
      <c r="L23" s="59">
        <v>5284</v>
      </c>
      <c r="M23" s="61" t="s">
        <v>159</v>
      </c>
      <c r="N23" s="59">
        <v>3047</v>
      </c>
      <c r="O23" s="61" t="s">
        <v>159</v>
      </c>
      <c r="P23" s="59">
        <v>4717</v>
      </c>
      <c r="Q23" s="61" t="s">
        <v>159</v>
      </c>
      <c r="R23" s="59">
        <v>4361</v>
      </c>
      <c r="S23" s="61" t="s">
        <v>159</v>
      </c>
      <c r="T23" s="59">
        <v>5223</v>
      </c>
      <c r="U23" s="9"/>
      <c r="V23" s="59">
        <v>4187</v>
      </c>
      <c r="W23" s="9"/>
      <c r="X23" s="395">
        <v>6929</v>
      </c>
    </row>
    <row r="24" spans="1:24" ht="15" customHeight="1" x14ac:dyDescent="0.3">
      <c r="A24" s="72"/>
      <c r="B24" s="830" t="s">
        <v>97</v>
      </c>
      <c r="C24" s="831"/>
      <c r="D24" s="24" t="s">
        <v>156</v>
      </c>
      <c r="E24" s="9"/>
      <c r="F24" s="59">
        <v>4349</v>
      </c>
      <c r="G24" s="9"/>
      <c r="H24" s="59">
        <v>4014</v>
      </c>
      <c r="I24" s="60"/>
      <c r="J24" s="59">
        <v>4428</v>
      </c>
      <c r="K24" s="60"/>
      <c r="L24" s="59">
        <v>4297</v>
      </c>
      <c r="M24" s="61" t="s">
        <v>159</v>
      </c>
      <c r="N24" s="59">
        <v>2066</v>
      </c>
      <c r="O24" s="61" t="s">
        <v>159</v>
      </c>
      <c r="P24" s="59">
        <v>3432</v>
      </c>
      <c r="Q24" s="61" t="s">
        <v>159</v>
      </c>
      <c r="R24" s="59">
        <v>3463</v>
      </c>
      <c r="S24" s="61" t="s">
        <v>159</v>
      </c>
      <c r="T24" s="59">
        <v>3943</v>
      </c>
      <c r="U24" s="9"/>
      <c r="V24" s="59">
        <v>3774</v>
      </c>
      <c r="W24" s="9"/>
      <c r="X24" s="395">
        <v>5649</v>
      </c>
    </row>
    <row r="25" spans="1:24" ht="15" x14ac:dyDescent="0.3">
      <c r="A25" s="73"/>
      <c r="B25" s="62"/>
      <c r="C25" s="74"/>
      <c r="D25" s="73"/>
      <c r="E25" s="9"/>
      <c r="F25" s="76"/>
      <c r="G25" s="9"/>
      <c r="H25" s="76"/>
      <c r="I25" s="60"/>
      <c r="J25" s="76"/>
      <c r="K25" s="60"/>
      <c r="L25" s="76"/>
      <c r="M25" s="61"/>
      <c r="N25" s="76"/>
      <c r="O25" s="9"/>
      <c r="P25" s="76"/>
      <c r="Q25" s="9"/>
      <c r="R25" s="77"/>
      <c r="S25" s="9"/>
      <c r="T25" s="76"/>
      <c r="U25" s="9"/>
      <c r="V25" s="77"/>
      <c r="W25" s="9"/>
      <c r="X25" s="77"/>
    </row>
    <row r="26" spans="1:24" ht="15" customHeight="1" x14ac:dyDescent="0.3">
      <c r="A26" s="835" t="s">
        <v>160</v>
      </c>
      <c r="B26" s="836"/>
      <c r="C26" s="837"/>
      <c r="D26" s="24"/>
      <c r="E26" s="9"/>
      <c r="F26" s="64"/>
      <c r="G26" s="9"/>
      <c r="H26" s="64"/>
      <c r="I26" s="60"/>
      <c r="J26" s="64"/>
      <c r="K26" s="60"/>
      <c r="L26" s="64"/>
      <c r="M26" s="61"/>
      <c r="N26" s="64"/>
      <c r="O26" s="9"/>
      <c r="P26" s="64"/>
      <c r="Q26" s="9"/>
      <c r="R26" s="24"/>
      <c r="S26" s="9"/>
      <c r="T26" s="64"/>
      <c r="U26" s="9"/>
      <c r="V26" s="24"/>
      <c r="W26" s="9"/>
      <c r="X26" s="24"/>
    </row>
    <row r="27" spans="1:24" ht="15" customHeight="1" x14ac:dyDescent="0.3">
      <c r="A27" s="72"/>
      <c r="B27" s="830" t="s">
        <v>101</v>
      </c>
      <c r="C27" s="831"/>
      <c r="D27" s="24" t="s">
        <v>156</v>
      </c>
      <c r="E27" s="9"/>
      <c r="F27" s="59">
        <v>18044</v>
      </c>
      <c r="G27" s="9"/>
      <c r="H27" s="59">
        <v>19943</v>
      </c>
      <c r="I27" s="60"/>
      <c r="J27" s="59">
        <v>22538</v>
      </c>
      <c r="K27" s="60"/>
      <c r="L27" s="59">
        <v>25963</v>
      </c>
      <c r="M27" s="61"/>
      <c r="N27" s="59">
        <v>28599</v>
      </c>
      <c r="O27" s="9"/>
      <c r="P27" s="59">
        <v>29469</v>
      </c>
      <c r="Q27" s="9"/>
      <c r="R27" s="59">
        <v>32393</v>
      </c>
      <c r="S27" s="9"/>
      <c r="T27" s="59">
        <v>34211</v>
      </c>
      <c r="U27" s="9"/>
      <c r="V27" s="59">
        <v>32443</v>
      </c>
      <c r="W27" s="9"/>
      <c r="X27" s="395">
        <v>31754</v>
      </c>
    </row>
    <row r="28" spans="1:24" ht="15" customHeight="1" x14ac:dyDescent="0.3">
      <c r="A28" s="72"/>
      <c r="B28" s="830" t="s">
        <v>111</v>
      </c>
      <c r="C28" s="831"/>
      <c r="D28" s="24" t="s">
        <v>156</v>
      </c>
      <c r="E28" s="9"/>
      <c r="F28" s="59">
        <v>22357</v>
      </c>
      <c r="G28" s="9"/>
      <c r="H28" s="59">
        <v>25214</v>
      </c>
      <c r="I28" s="60"/>
      <c r="J28" s="59">
        <v>28231</v>
      </c>
      <c r="K28" s="60"/>
      <c r="L28" s="59">
        <v>30800</v>
      </c>
      <c r="M28" s="61"/>
      <c r="N28" s="59">
        <v>32403</v>
      </c>
      <c r="O28" s="9"/>
      <c r="P28" s="59">
        <v>33846</v>
      </c>
      <c r="Q28" s="9"/>
      <c r="R28" s="59">
        <v>33205</v>
      </c>
      <c r="S28" s="9"/>
      <c r="T28" s="59">
        <v>32422</v>
      </c>
      <c r="U28" s="9"/>
      <c r="V28" s="59">
        <v>34785</v>
      </c>
      <c r="W28" s="9"/>
      <c r="X28" s="395">
        <v>33445</v>
      </c>
    </row>
    <row r="29" spans="1:24" ht="15" customHeight="1" x14ac:dyDescent="0.3">
      <c r="A29" s="72"/>
      <c r="B29" s="830" t="s">
        <v>118</v>
      </c>
      <c r="C29" s="831"/>
      <c r="D29" s="24" t="s">
        <v>156</v>
      </c>
      <c r="E29" s="9"/>
      <c r="F29" s="59">
        <v>15092</v>
      </c>
      <c r="G29" s="9"/>
      <c r="H29" s="59">
        <v>18565</v>
      </c>
      <c r="I29" s="60"/>
      <c r="J29" s="59">
        <v>19199</v>
      </c>
      <c r="K29" s="60"/>
      <c r="L29" s="59">
        <v>21779</v>
      </c>
      <c r="M29" s="61"/>
      <c r="N29" s="59">
        <v>25321</v>
      </c>
      <c r="O29" s="9"/>
      <c r="P29" s="59">
        <v>28171</v>
      </c>
      <c r="Q29" s="9"/>
      <c r="R29" s="59">
        <v>29698</v>
      </c>
      <c r="S29" s="9"/>
      <c r="T29" s="59">
        <v>28395</v>
      </c>
      <c r="U29" s="9"/>
      <c r="V29" s="59">
        <v>24253</v>
      </c>
      <c r="W29" s="9"/>
      <c r="X29" s="395">
        <v>26012</v>
      </c>
    </row>
    <row r="30" spans="1:24" ht="15" customHeight="1" x14ac:dyDescent="0.3">
      <c r="A30" s="72"/>
      <c r="B30" s="830" t="s">
        <v>161</v>
      </c>
      <c r="C30" s="831"/>
      <c r="D30" s="24" t="s">
        <v>156</v>
      </c>
      <c r="E30" s="9"/>
      <c r="F30" s="59">
        <v>25309</v>
      </c>
      <c r="G30" s="9"/>
      <c r="H30" s="59">
        <v>26592</v>
      </c>
      <c r="I30" s="60"/>
      <c r="J30" s="59">
        <v>31570</v>
      </c>
      <c r="K30" s="60"/>
      <c r="L30" s="59">
        <v>34985</v>
      </c>
      <c r="M30" s="61"/>
      <c r="N30" s="59">
        <v>35685</v>
      </c>
      <c r="O30" s="9"/>
      <c r="P30" s="59">
        <v>35509</v>
      </c>
      <c r="Q30" s="9"/>
      <c r="R30" s="59">
        <v>35900</v>
      </c>
      <c r="S30" s="9"/>
      <c r="T30" s="59">
        <v>38431</v>
      </c>
      <c r="U30" s="9"/>
      <c r="V30" s="59">
        <v>42975</v>
      </c>
      <c r="W30" s="9"/>
      <c r="X30" s="59">
        <v>39548</v>
      </c>
    </row>
    <row r="31" spans="1:24" ht="15" customHeight="1" x14ac:dyDescent="0.3">
      <c r="A31" s="72"/>
      <c r="B31" s="830" t="s">
        <v>162</v>
      </c>
      <c r="C31" s="831"/>
      <c r="D31" s="24" t="s">
        <v>156</v>
      </c>
      <c r="E31" s="9"/>
      <c r="F31" s="59">
        <v>40401</v>
      </c>
      <c r="G31" s="9"/>
      <c r="H31" s="59">
        <v>45156</v>
      </c>
      <c r="I31" s="60"/>
      <c r="J31" s="59">
        <v>50769</v>
      </c>
      <c r="K31" s="60"/>
      <c r="L31" s="59">
        <v>56763</v>
      </c>
      <c r="M31" s="61"/>
      <c r="N31" s="59">
        <v>61090</v>
      </c>
      <c r="O31" s="9"/>
      <c r="P31" s="59">
        <v>63680</v>
      </c>
      <c r="Q31" s="9"/>
      <c r="R31" s="59">
        <v>65598</v>
      </c>
      <c r="S31" s="9"/>
      <c r="T31" s="59">
        <v>66878</v>
      </c>
      <c r="U31" s="9"/>
      <c r="V31" s="59">
        <v>67229</v>
      </c>
      <c r="W31" s="9"/>
      <c r="X31" s="395">
        <v>66124</v>
      </c>
    </row>
    <row r="32" spans="1:24" ht="15" x14ac:dyDescent="0.3">
      <c r="A32" s="73"/>
      <c r="B32" s="78"/>
      <c r="C32" s="74"/>
      <c r="D32" s="73"/>
      <c r="E32" s="9"/>
      <c r="F32" s="76"/>
      <c r="G32" s="9"/>
      <c r="H32" s="76"/>
      <c r="I32" s="60"/>
      <c r="J32" s="76"/>
      <c r="K32" s="60"/>
      <c r="L32" s="76"/>
      <c r="M32" s="61"/>
      <c r="N32" s="76"/>
      <c r="O32" s="9"/>
      <c r="P32" s="76"/>
      <c r="Q32" s="9"/>
      <c r="R32" s="76"/>
      <c r="S32" s="9"/>
      <c r="T32" s="77"/>
      <c r="U32" s="9"/>
      <c r="V32" s="77"/>
      <c r="W32" s="9"/>
      <c r="X32" s="77"/>
    </row>
    <row r="33" spans="1:26" ht="15" customHeight="1" x14ac:dyDescent="0.3">
      <c r="A33" s="835" t="s">
        <v>163</v>
      </c>
      <c r="B33" s="836"/>
      <c r="C33" s="837"/>
      <c r="D33" s="24"/>
      <c r="E33" s="9"/>
      <c r="F33" s="64"/>
      <c r="G33" s="9"/>
      <c r="H33" s="64"/>
      <c r="I33" s="60"/>
      <c r="J33" s="64"/>
      <c r="K33" s="60"/>
      <c r="L33" s="64"/>
      <c r="M33" s="61"/>
      <c r="N33" s="64"/>
      <c r="O33" s="9"/>
      <c r="P33" s="64"/>
      <c r="Q33" s="9"/>
      <c r="R33" s="24"/>
      <c r="S33" s="9"/>
      <c r="T33" s="24"/>
      <c r="U33" s="9"/>
      <c r="V33" s="24"/>
      <c r="W33" s="9"/>
      <c r="X33" s="24"/>
    </row>
    <row r="34" spans="1:26" ht="15" customHeight="1" x14ac:dyDescent="0.3">
      <c r="A34" s="72"/>
      <c r="B34" s="830" t="s">
        <v>164</v>
      </c>
      <c r="C34" s="831"/>
      <c r="D34" s="24" t="s">
        <v>156</v>
      </c>
      <c r="E34" s="9"/>
      <c r="F34" s="59">
        <v>6144</v>
      </c>
      <c r="G34" s="9"/>
      <c r="H34" s="59">
        <v>6778</v>
      </c>
      <c r="I34" s="60"/>
      <c r="J34" s="59">
        <v>7421</v>
      </c>
      <c r="K34" s="60"/>
      <c r="L34" s="59">
        <v>7203</v>
      </c>
      <c r="M34" s="61"/>
      <c r="N34" s="59">
        <v>7517</v>
      </c>
      <c r="O34" s="9"/>
      <c r="P34" s="59">
        <v>6173</v>
      </c>
      <c r="Q34" s="9"/>
      <c r="R34" s="23">
        <v>7013</v>
      </c>
      <c r="S34" s="9"/>
      <c r="T34" s="23">
        <v>7479</v>
      </c>
      <c r="U34" s="9"/>
      <c r="V34" s="23">
        <v>6308</v>
      </c>
      <c r="W34" s="9"/>
      <c r="X34" s="393">
        <v>11471</v>
      </c>
    </row>
    <row r="35" spans="1:26" ht="15" customHeight="1" x14ac:dyDescent="0.3">
      <c r="A35" s="72"/>
      <c r="B35" s="838" t="s">
        <v>165</v>
      </c>
      <c r="C35" s="839"/>
      <c r="D35" s="24" t="s">
        <v>156</v>
      </c>
      <c r="E35" s="9"/>
      <c r="F35" s="59">
        <v>6804</v>
      </c>
      <c r="G35" s="61" t="s">
        <v>166</v>
      </c>
      <c r="H35" s="59">
        <v>3589</v>
      </c>
      <c r="I35" s="60"/>
      <c r="J35" s="59">
        <v>4450</v>
      </c>
      <c r="K35" s="60"/>
      <c r="L35" s="59">
        <v>5576</v>
      </c>
      <c r="M35" s="61" t="s">
        <v>167</v>
      </c>
      <c r="N35" s="59">
        <v>5423</v>
      </c>
      <c r="O35" s="9"/>
      <c r="P35" s="59">
        <v>1861</v>
      </c>
      <c r="Q35" s="61" t="s">
        <v>168</v>
      </c>
      <c r="R35" s="23">
        <v>4871</v>
      </c>
      <c r="S35" s="9"/>
      <c r="T35" s="23">
        <v>4319</v>
      </c>
      <c r="U35" s="9"/>
      <c r="V35" s="23">
        <v>1720</v>
      </c>
      <c r="W35" s="9"/>
      <c r="X35" s="393">
        <v>3714</v>
      </c>
    </row>
    <row r="36" spans="1:26" ht="15" customHeight="1" x14ac:dyDescent="0.3">
      <c r="A36" s="72"/>
      <c r="B36" s="830" t="s">
        <v>169</v>
      </c>
      <c r="C36" s="831"/>
      <c r="D36" s="24" t="s">
        <v>156</v>
      </c>
      <c r="E36" s="9"/>
      <c r="F36" s="64" t="s">
        <v>170</v>
      </c>
      <c r="G36" s="61" t="s">
        <v>166</v>
      </c>
      <c r="H36" s="59">
        <v>3189</v>
      </c>
      <c r="I36" s="60"/>
      <c r="J36" s="59">
        <v>2970</v>
      </c>
      <c r="K36" s="60"/>
      <c r="L36" s="59">
        <v>1627</v>
      </c>
      <c r="M36" s="61" t="s">
        <v>167</v>
      </c>
      <c r="N36" s="59">
        <v>2094</v>
      </c>
      <c r="O36" s="9"/>
      <c r="P36" s="59">
        <v>4312</v>
      </c>
      <c r="Q36" s="61" t="s">
        <v>168</v>
      </c>
      <c r="R36" s="23">
        <v>2141</v>
      </c>
      <c r="S36" s="9"/>
      <c r="T36" s="23">
        <v>3160</v>
      </c>
      <c r="U36" s="9"/>
      <c r="V36" s="23">
        <v>4589</v>
      </c>
      <c r="W36" s="9"/>
      <c r="X36" s="393">
        <v>7757</v>
      </c>
    </row>
    <row r="37" spans="1:26" ht="15" customHeight="1" x14ac:dyDescent="0.3">
      <c r="A37" s="72"/>
      <c r="B37" s="830" t="s">
        <v>171</v>
      </c>
      <c r="C37" s="831"/>
      <c r="D37" s="24" t="s">
        <v>156</v>
      </c>
      <c r="E37" s="9"/>
      <c r="F37" s="59">
        <v>13396</v>
      </c>
      <c r="G37" s="61" t="s">
        <v>166</v>
      </c>
      <c r="H37" s="59">
        <v>14716</v>
      </c>
      <c r="I37" s="60"/>
      <c r="J37" s="59">
        <v>16328</v>
      </c>
      <c r="K37" s="60"/>
      <c r="L37" s="59">
        <v>16420</v>
      </c>
      <c r="M37" s="61" t="s">
        <v>167</v>
      </c>
      <c r="N37" s="59">
        <v>17232</v>
      </c>
      <c r="O37" s="9"/>
      <c r="P37" s="59">
        <v>20788</v>
      </c>
      <c r="Q37" s="61" t="s">
        <v>168</v>
      </c>
      <c r="R37" s="23">
        <v>20442</v>
      </c>
      <c r="S37" s="9"/>
      <c r="T37" s="23">
        <v>21754</v>
      </c>
      <c r="U37" s="9"/>
      <c r="V37" s="23">
        <v>22377</v>
      </c>
      <c r="W37" s="9"/>
      <c r="X37" s="393">
        <v>22674</v>
      </c>
    </row>
    <row r="38" spans="1:26" ht="15" x14ac:dyDescent="0.3">
      <c r="A38" s="73"/>
      <c r="B38" s="62"/>
      <c r="C38" s="74"/>
      <c r="D38" s="73"/>
      <c r="E38" s="9"/>
      <c r="F38" s="76"/>
      <c r="G38" s="9"/>
      <c r="H38" s="76"/>
      <c r="I38" s="60"/>
      <c r="J38" s="76"/>
      <c r="K38" s="60"/>
      <c r="L38" s="76"/>
      <c r="M38" s="61"/>
      <c r="N38" s="76"/>
      <c r="O38" s="9"/>
      <c r="P38" s="76"/>
      <c r="Q38" s="9"/>
      <c r="R38" s="73"/>
      <c r="S38" s="9"/>
      <c r="T38" s="73"/>
      <c r="U38" s="9"/>
      <c r="V38" s="73"/>
      <c r="W38" s="9"/>
      <c r="X38" s="73"/>
    </row>
    <row r="39" spans="1:26" ht="15" customHeight="1" x14ac:dyDescent="0.3">
      <c r="A39" s="835" t="s">
        <v>222</v>
      </c>
      <c r="B39" s="836"/>
      <c r="C39" s="837"/>
      <c r="D39" s="24"/>
      <c r="E39" s="9"/>
      <c r="F39" s="64"/>
      <c r="G39" s="9"/>
      <c r="H39" s="64"/>
      <c r="I39" s="60"/>
      <c r="J39" s="64"/>
      <c r="K39" s="60"/>
      <c r="L39" s="64"/>
      <c r="M39" s="61"/>
      <c r="N39" s="64"/>
      <c r="O39" s="9"/>
      <c r="P39" s="64"/>
      <c r="Q39" s="9"/>
      <c r="R39" s="24"/>
      <c r="S39" s="9"/>
      <c r="T39" s="24"/>
      <c r="U39" s="9"/>
      <c r="V39" s="24"/>
      <c r="W39" s="9"/>
      <c r="X39" s="24"/>
    </row>
    <row r="40" spans="1:26" ht="15" customHeight="1" x14ac:dyDescent="0.3">
      <c r="A40" s="72"/>
      <c r="B40" s="838" t="s">
        <v>280</v>
      </c>
      <c r="C40" s="839"/>
      <c r="D40" s="24" t="s">
        <v>172</v>
      </c>
      <c r="E40" s="9"/>
      <c r="F40" s="79">
        <v>11</v>
      </c>
      <c r="G40" s="81"/>
      <c r="H40" s="79">
        <v>10.1</v>
      </c>
      <c r="I40" s="80"/>
      <c r="J40" s="79">
        <v>9.6</v>
      </c>
      <c r="K40" s="80"/>
      <c r="L40" s="79">
        <v>8.3000000000000007</v>
      </c>
      <c r="M40" s="61" t="s">
        <v>159</v>
      </c>
      <c r="N40" s="64">
        <v>5.0999999999999996</v>
      </c>
      <c r="O40" s="61" t="s">
        <v>159</v>
      </c>
      <c r="P40" s="64">
        <v>7.8</v>
      </c>
      <c r="Q40" s="61" t="s">
        <v>159</v>
      </c>
      <c r="R40" s="79">
        <v>6</v>
      </c>
      <c r="S40" s="61" t="s">
        <v>159</v>
      </c>
      <c r="T40" s="451">
        <v>8.1</v>
      </c>
      <c r="U40" s="441"/>
      <c r="V40" s="451">
        <v>5.5</v>
      </c>
      <c r="W40" s="452" t="s">
        <v>159</v>
      </c>
      <c r="X40" s="451">
        <v>10.4</v>
      </c>
      <c r="Y40" s="61" t="s">
        <v>159</v>
      </c>
      <c r="Z40" s="390"/>
    </row>
    <row r="41" spans="1:26" ht="15" customHeight="1" x14ac:dyDescent="0.3">
      <c r="A41" s="72"/>
      <c r="B41" s="830" t="s">
        <v>173</v>
      </c>
      <c r="C41" s="831"/>
      <c r="D41" s="24" t="s">
        <v>172</v>
      </c>
      <c r="E41" s="9"/>
      <c r="F41" s="79">
        <v>12.2</v>
      </c>
      <c r="G41" s="81"/>
      <c r="H41" s="79">
        <v>10.7</v>
      </c>
      <c r="I41" s="80"/>
      <c r="J41" s="79">
        <v>11.1</v>
      </c>
      <c r="K41" s="80"/>
      <c r="L41" s="79">
        <v>9</v>
      </c>
      <c r="M41" s="61" t="s">
        <v>159</v>
      </c>
      <c r="N41" s="64">
        <v>5.0999999999999996</v>
      </c>
      <c r="O41" s="61" t="s">
        <v>159</v>
      </c>
      <c r="P41" s="64">
        <v>7.9</v>
      </c>
      <c r="Q41" s="61" t="s">
        <v>159</v>
      </c>
      <c r="R41" s="79">
        <v>7.4</v>
      </c>
      <c r="S41" s="61" t="s">
        <v>159</v>
      </c>
      <c r="T41" s="451">
        <v>9.4</v>
      </c>
      <c r="U41" s="441"/>
      <c r="V41" s="451">
        <v>8.4</v>
      </c>
      <c r="W41" s="452" t="s">
        <v>159</v>
      </c>
      <c r="X41" s="451">
        <v>13.1</v>
      </c>
      <c r="Y41" s="61" t="s">
        <v>159</v>
      </c>
    </row>
    <row r="42" spans="1:26" ht="15" customHeight="1" x14ac:dyDescent="0.3">
      <c r="A42" s="72"/>
      <c r="B42" s="838" t="s">
        <v>282</v>
      </c>
      <c r="C42" s="839"/>
      <c r="D42" s="24" t="s">
        <v>172</v>
      </c>
      <c r="E42" s="9"/>
      <c r="F42" s="79">
        <v>30.8</v>
      </c>
      <c r="G42" s="81"/>
      <c r="H42" s="79">
        <v>26.4</v>
      </c>
      <c r="I42" s="80"/>
      <c r="J42" s="79">
        <v>23.2</v>
      </c>
      <c r="K42" s="80"/>
      <c r="L42" s="79">
        <v>19.399999999999999</v>
      </c>
      <c r="M42" s="61" t="s">
        <v>159</v>
      </c>
      <c r="N42" s="64">
        <v>10.7</v>
      </c>
      <c r="O42" s="61" t="s">
        <v>159</v>
      </c>
      <c r="P42" s="64">
        <v>14.4</v>
      </c>
      <c r="Q42" s="61" t="s">
        <v>159</v>
      </c>
      <c r="R42" s="79">
        <v>10</v>
      </c>
      <c r="S42" s="61" t="s">
        <v>159</v>
      </c>
      <c r="T42" s="451">
        <v>12.7</v>
      </c>
      <c r="U42" s="441"/>
      <c r="V42" s="451">
        <v>7.4</v>
      </c>
      <c r="W42" s="452" t="s">
        <v>159</v>
      </c>
      <c r="X42" s="451">
        <v>16.7</v>
      </c>
      <c r="Y42" s="61" t="s">
        <v>159</v>
      </c>
    </row>
    <row r="43" spans="1:26" ht="15" customHeight="1" x14ac:dyDescent="0.3">
      <c r="A43" s="72"/>
      <c r="B43" s="830" t="s">
        <v>174</v>
      </c>
      <c r="C43" s="831"/>
      <c r="D43" s="24" t="s">
        <v>172</v>
      </c>
      <c r="E43" s="9"/>
      <c r="F43" s="79">
        <v>4.8</v>
      </c>
      <c r="G43" s="81"/>
      <c r="H43" s="79">
        <v>4.8</v>
      </c>
      <c r="I43" s="80"/>
      <c r="J43" s="79">
        <v>5.5</v>
      </c>
      <c r="K43" s="80"/>
      <c r="L43" s="79">
        <v>6</v>
      </c>
      <c r="M43" s="61"/>
      <c r="N43" s="64">
        <v>5.7</v>
      </c>
      <c r="O43" s="61"/>
      <c r="P43" s="64">
        <v>6.5</v>
      </c>
      <c r="Q43" s="9"/>
      <c r="R43" s="79">
        <v>5.9</v>
      </c>
      <c r="S43" s="9"/>
      <c r="T43" s="64">
        <v>4.9000000000000004</v>
      </c>
      <c r="U43" s="9"/>
      <c r="V43" s="64">
        <v>3.8</v>
      </c>
      <c r="W43" s="9"/>
      <c r="X43" s="64">
        <v>3.8</v>
      </c>
    </row>
    <row r="44" spans="1:26" ht="15" customHeight="1" x14ac:dyDescent="0.3">
      <c r="A44" s="72"/>
      <c r="B44" s="830" t="s">
        <v>175</v>
      </c>
      <c r="C44" s="831"/>
      <c r="D44" s="24" t="s">
        <v>172</v>
      </c>
      <c r="E44" s="9"/>
      <c r="F44" s="79">
        <v>7</v>
      </c>
      <c r="G44" s="81"/>
      <c r="H44" s="79">
        <v>8</v>
      </c>
      <c r="I44" s="80"/>
      <c r="J44" s="79">
        <v>8</v>
      </c>
      <c r="K44" s="80"/>
      <c r="L44" s="79">
        <v>7.3</v>
      </c>
      <c r="M44" s="61"/>
      <c r="N44" s="64">
        <v>7.5</v>
      </c>
      <c r="O44" s="9"/>
      <c r="P44" s="64">
        <v>6.4</v>
      </c>
      <c r="Q44" s="9"/>
      <c r="R44" s="79">
        <v>7.1</v>
      </c>
      <c r="S44" s="9"/>
      <c r="T44" s="64">
        <v>7.9</v>
      </c>
      <c r="U44" s="9"/>
      <c r="V44" s="64">
        <v>7.3</v>
      </c>
      <c r="W44" s="9"/>
      <c r="X44" s="64">
        <v>7.4</v>
      </c>
    </row>
    <row r="45" spans="1:26" ht="14.4" customHeight="1" x14ac:dyDescent="0.3">
      <c r="A45" s="72"/>
      <c r="B45" s="830" t="s">
        <v>176</v>
      </c>
      <c r="C45" s="831"/>
      <c r="D45" s="24" t="s">
        <v>172</v>
      </c>
      <c r="E45" s="9"/>
      <c r="F45" s="79">
        <v>37.4</v>
      </c>
      <c r="G45" s="81"/>
      <c r="H45" s="79">
        <v>41.1</v>
      </c>
      <c r="I45" s="80"/>
      <c r="J45" s="79">
        <v>37.799999999999997</v>
      </c>
      <c r="K45" s="80"/>
      <c r="L45" s="79">
        <v>38.4</v>
      </c>
      <c r="M45" s="9"/>
      <c r="N45" s="64">
        <v>41.4</v>
      </c>
      <c r="O45" s="9"/>
      <c r="P45" s="64">
        <v>44.2</v>
      </c>
      <c r="Q45" s="9"/>
      <c r="R45" s="79">
        <v>45.3</v>
      </c>
      <c r="S45" s="9"/>
      <c r="T45" s="64">
        <v>42.5</v>
      </c>
      <c r="U45" s="9"/>
      <c r="V45" s="64">
        <v>36.1</v>
      </c>
      <c r="W45" s="9"/>
      <c r="X45" s="64">
        <v>39.299999999999997</v>
      </c>
    </row>
    <row r="46" spans="1:26" x14ac:dyDescent="0.3">
      <c r="A46" s="22"/>
      <c r="B46" s="22"/>
      <c r="C46" s="22"/>
      <c r="D46" s="22"/>
      <c r="E46" s="22"/>
      <c r="F46" s="56"/>
      <c r="G46" s="22"/>
      <c r="H46" s="56"/>
      <c r="I46" s="22"/>
      <c r="J46" s="56"/>
      <c r="K46" s="22"/>
      <c r="L46" s="56"/>
      <c r="M46" s="22"/>
      <c r="N46" s="56"/>
      <c r="O46" s="22"/>
      <c r="P46" s="56"/>
      <c r="Q46" s="22"/>
      <c r="R46" s="56"/>
      <c r="S46" s="22"/>
      <c r="T46" s="56"/>
      <c r="U46" s="22"/>
      <c r="V46" s="56"/>
      <c r="W46" s="22"/>
      <c r="X46" s="56"/>
    </row>
    <row r="47" spans="1:26" x14ac:dyDescent="0.3">
      <c r="A47" s="22"/>
      <c r="B47" s="22"/>
      <c r="C47" s="22"/>
      <c r="D47" s="22"/>
      <c r="E47" s="22"/>
      <c r="F47" s="56"/>
      <c r="G47" s="22"/>
      <c r="H47" s="56"/>
      <c r="I47" s="22"/>
      <c r="J47" s="56"/>
      <c r="K47" s="22"/>
      <c r="L47" s="56"/>
      <c r="M47" s="22"/>
      <c r="N47" s="56"/>
      <c r="O47" s="22"/>
      <c r="P47" s="56"/>
      <c r="Q47" s="22"/>
      <c r="R47" s="56"/>
      <c r="S47" s="22"/>
      <c r="T47" s="56"/>
      <c r="U47" s="22"/>
      <c r="V47" s="56"/>
      <c r="W47" s="22"/>
      <c r="X47" s="56"/>
    </row>
    <row r="48" spans="1:26" x14ac:dyDescent="0.3">
      <c r="A48" s="447" t="s">
        <v>177</v>
      </c>
      <c r="B48" s="447"/>
      <c r="C48" s="447"/>
      <c r="D48" s="447"/>
      <c r="E48" s="447"/>
      <c r="F48" s="448"/>
      <c r="G48" s="447"/>
      <c r="H48" s="448"/>
      <c r="I48" s="447"/>
      <c r="J48" s="448"/>
      <c r="K48" s="447"/>
      <c r="L48" s="448"/>
      <c r="M48" s="447"/>
      <c r="N48" s="448"/>
      <c r="O48" s="447"/>
      <c r="P48" s="448"/>
      <c r="Q48" s="447"/>
      <c r="R48" s="448"/>
      <c r="S48" s="447"/>
      <c r="T48" s="448"/>
      <c r="U48" s="447"/>
      <c r="V48" s="448"/>
      <c r="W48" s="447"/>
      <c r="X48" s="448"/>
    </row>
    <row r="49" spans="1:24" s="390" customFormat="1" x14ac:dyDescent="0.3">
      <c r="A49" s="447" t="s">
        <v>275</v>
      </c>
      <c r="B49" s="447"/>
      <c r="C49" s="447"/>
      <c r="D49" s="447"/>
      <c r="E49" s="447"/>
      <c r="F49" s="448"/>
      <c r="G49" s="447"/>
      <c r="H49" s="448"/>
      <c r="I49" s="447"/>
      <c r="J49" s="448"/>
      <c r="K49" s="447"/>
      <c r="L49" s="448"/>
      <c r="M49" s="447"/>
      <c r="N49" s="448"/>
      <c r="O49" s="447"/>
      <c r="P49" s="448"/>
      <c r="Q49" s="447"/>
      <c r="R49" s="448"/>
      <c r="S49" s="447"/>
      <c r="T49" s="448"/>
      <c r="U49" s="447"/>
      <c r="V49" s="448"/>
      <c r="W49" s="447"/>
      <c r="X49" s="448"/>
    </row>
    <row r="50" spans="1:24" x14ac:dyDescent="0.3">
      <c r="A50" s="447" t="s">
        <v>178</v>
      </c>
      <c r="B50" s="447"/>
      <c r="C50" s="447"/>
      <c r="D50" s="447"/>
      <c r="E50" s="447"/>
      <c r="F50" s="448"/>
      <c r="G50" s="447"/>
      <c r="H50" s="448"/>
      <c r="I50" s="447"/>
      <c r="J50" s="448"/>
      <c r="K50" s="447"/>
      <c r="L50" s="448"/>
      <c r="M50" s="447"/>
      <c r="N50" s="448"/>
      <c r="O50" s="447"/>
      <c r="P50" s="448"/>
      <c r="Q50" s="447"/>
      <c r="R50" s="448"/>
      <c r="S50" s="447"/>
      <c r="T50" s="448"/>
      <c r="U50" s="447"/>
      <c r="V50" s="448"/>
      <c r="W50" s="447"/>
      <c r="X50" s="448"/>
    </row>
    <row r="51" spans="1:24" x14ac:dyDescent="0.3">
      <c r="A51" s="447" t="s">
        <v>179</v>
      </c>
      <c r="B51" s="447"/>
      <c r="C51" s="447"/>
      <c r="D51" s="447"/>
      <c r="E51" s="447"/>
      <c r="F51" s="448"/>
      <c r="G51" s="447"/>
      <c r="H51" s="448"/>
      <c r="I51" s="447"/>
      <c r="J51" s="448"/>
      <c r="K51" s="447"/>
      <c r="L51" s="448"/>
      <c r="M51" s="447"/>
      <c r="N51" s="448"/>
      <c r="O51" s="447"/>
      <c r="P51" s="448"/>
      <c r="Q51" s="447"/>
      <c r="R51" s="448"/>
      <c r="S51" s="447"/>
      <c r="T51" s="448"/>
      <c r="U51" s="447"/>
      <c r="V51" s="448"/>
      <c r="W51" s="447"/>
      <c r="X51" s="448"/>
    </row>
    <row r="52" spans="1:24" s="390" customFormat="1" x14ac:dyDescent="0.3">
      <c r="A52" s="447" t="s">
        <v>276</v>
      </c>
      <c r="B52" s="447"/>
      <c r="C52" s="447"/>
      <c r="D52" s="447"/>
      <c r="E52" s="447"/>
      <c r="F52" s="448"/>
      <c r="G52" s="447"/>
      <c r="H52" s="448"/>
      <c r="I52" s="447"/>
      <c r="J52" s="448"/>
      <c r="K52" s="447"/>
      <c r="L52" s="448"/>
      <c r="M52" s="447"/>
      <c r="N52" s="448"/>
      <c r="O52" s="447"/>
      <c r="P52" s="448"/>
      <c r="Q52" s="447"/>
      <c r="R52" s="448"/>
      <c r="S52" s="447"/>
      <c r="T52" s="448"/>
      <c r="U52" s="447"/>
      <c r="V52" s="448"/>
      <c r="W52" s="447"/>
      <c r="X52" s="448"/>
    </row>
    <row r="53" spans="1:24" x14ac:dyDescent="0.3">
      <c r="A53" s="447" t="s">
        <v>289</v>
      </c>
      <c r="B53" s="447"/>
      <c r="C53" s="447"/>
      <c r="D53" s="447"/>
      <c r="E53" s="447"/>
      <c r="F53" s="448"/>
      <c r="G53" s="447"/>
      <c r="H53" s="448"/>
      <c r="I53" s="447"/>
      <c r="J53" s="448"/>
      <c r="K53" s="447"/>
      <c r="L53" s="448"/>
      <c r="M53" s="447"/>
      <c r="N53" s="448"/>
      <c r="O53" s="447"/>
      <c r="P53" s="448"/>
      <c r="Q53" s="447"/>
      <c r="R53" s="448"/>
      <c r="S53" s="447"/>
      <c r="T53" s="448"/>
      <c r="U53" s="447"/>
      <c r="V53" s="448"/>
      <c r="W53" s="447"/>
      <c r="X53" s="448"/>
    </row>
    <row r="54" spans="1:24" x14ac:dyDescent="0.3">
      <c r="A54" s="447" t="s">
        <v>180</v>
      </c>
      <c r="B54" s="447"/>
      <c r="C54" s="447"/>
      <c r="D54" s="447"/>
      <c r="E54" s="447"/>
      <c r="F54" s="448"/>
      <c r="G54" s="447"/>
      <c r="H54" s="448"/>
      <c r="I54" s="447"/>
      <c r="J54" s="448"/>
      <c r="K54" s="447"/>
      <c r="L54" s="448"/>
      <c r="M54" s="447"/>
      <c r="N54" s="448"/>
      <c r="O54" s="447"/>
      <c r="P54" s="448"/>
      <c r="Q54" s="447"/>
      <c r="R54" s="448"/>
      <c r="S54" s="447"/>
      <c r="T54" s="448"/>
      <c r="U54" s="447"/>
      <c r="V54" s="448"/>
      <c r="W54" s="447"/>
      <c r="X54" s="448"/>
    </row>
    <row r="55" spans="1:24" x14ac:dyDescent="0.3">
      <c r="A55" s="447" t="s">
        <v>181</v>
      </c>
      <c r="B55" s="447"/>
      <c r="C55" s="447"/>
      <c r="D55" s="447"/>
      <c r="E55" s="447"/>
      <c r="F55" s="448"/>
      <c r="G55" s="447"/>
      <c r="H55" s="448"/>
      <c r="I55" s="447"/>
      <c r="J55" s="448"/>
      <c r="K55" s="447"/>
      <c r="L55" s="448"/>
      <c r="M55" s="447"/>
      <c r="N55" s="448"/>
      <c r="O55" s="447"/>
      <c r="P55" s="448"/>
      <c r="Q55" s="447"/>
      <c r="R55" s="448"/>
      <c r="S55" s="447"/>
      <c r="T55" s="448"/>
      <c r="U55" s="447"/>
      <c r="V55" s="448"/>
      <c r="W55" s="447"/>
      <c r="X55" s="448"/>
    </row>
    <row r="56" spans="1:24" x14ac:dyDescent="0.3">
      <c r="A56" s="447" t="s">
        <v>182</v>
      </c>
      <c r="B56" s="447"/>
      <c r="C56" s="447"/>
      <c r="D56" s="447"/>
      <c r="E56" s="447"/>
      <c r="F56" s="448"/>
      <c r="G56" s="447"/>
      <c r="H56" s="448"/>
      <c r="I56" s="447"/>
      <c r="J56" s="448"/>
      <c r="K56" s="447"/>
      <c r="L56" s="448"/>
      <c r="M56" s="447"/>
      <c r="N56" s="448"/>
      <c r="O56" s="447"/>
      <c r="P56" s="448"/>
      <c r="Q56" s="447"/>
      <c r="R56" s="448"/>
      <c r="S56" s="447"/>
      <c r="T56" s="448"/>
      <c r="U56" s="447"/>
      <c r="V56" s="448"/>
      <c r="W56" s="447"/>
      <c r="X56" s="448"/>
    </row>
    <row r="57" spans="1:24" ht="14.4" customHeight="1" x14ac:dyDescent="0.3">
      <c r="A57" s="832" t="s">
        <v>183</v>
      </c>
      <c r="B57" s="833"/>
      <c r="C57" s="833"/>
      <c r="D57" s="833"/>
      <c r="E57" s="833"/>
      <c r="F57" s="833"/>
      <c r="G57" s="833"/>
      <c r="H57" s="833"/>
      <c r="I57" s="833"/>
      <c r="J57" s="833"/>
      <c r="K57" s="833"/>
      <c r="L57" s="833"/>
      <c r="M57" s="833"/>
      <c r="N57" s="833"/>
      <c r="O57" s="833"/>
      <c r="P57" s="833"/>
      <c r="Q57" s="833"/>
      <c r="R57" s="833"/>
      <c r="S57" s="833"/>
      <c r="T57" s="833"/>
      <c r="U57" s="833"/>
      <c r="V57" s="833"/>
      <c r="W57" s="833"/>
      <c r="X57" s="834"/>
    </row>
  </sheetData>
  <mergeCells count="32">
    <mergeCell ref="B22:C22"/>
    <mergeCell ref="A4:C4"/>
    <mergeCell ref="B5:C5"/>
    <mergeCell ref="B7:C7"/>
    <mergeCell ref="A9:C9"/>
    <mergeCell ref="B10:C10"/>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2:A61"/>
  <sheetViews>
    <sheetView showGridLines="0" zoomScaleNormal="100" workbookViewId="0">
      <selection activeCell="A3" sqref="A3"/>
    </sheetView>
  </sheetViews>
  <sheetFormatPr baseColWidth="10" defaultColWidth="14.88671875" defaultRowHeight="13.2" x14ac:dyDescent="0.25"/>
  <cols>
    <col min="1" max="1" width="106.88671875" style="394" bestFit="1" customWidth="1"/>
    <col min="2" max="16384" width="14.88671875" style="394"/>
  </cols>
  <sheetData>
    <row r="2" spans="1:1" ht="13.8" x14ac:dyDescent="0.25">
      <c r="A2" s="82" t="s">
        <v>486</v>
      </c>
    </row>
    <row r="4" spans="1:1" ht="13.8" thickBot="1" x14ac:dyDescent="0.3">
      <c r="A4" s="442" t="s">
        <v>265</v>
      </c>
    </row>
    <row r="5" spans="1:1" x14ac:dyDescent="0.25">
      <c r="A5" s="443" t="s">
        <v>264</v>
      </c>
    </row>
    <row r="6" spans="1:1" ht="13.8" thickBot="1" x14ac:dyDescent="0.3">
      <c r="A6" s="444" t="s">
        <v>15</v>
      </c>
    </row>
    <row r="7" spans="1:1" x14ac:dyDescent="0.25">
      <c r="A7" s="420" t="s">
        <v>231</v>
      </c>
    </row>
    <row r="8" spans="1:1" x14ac:dyDescent="0.25">
      <c r="A8" s="450" t="s">
        <v>232</v>
      </c>
    </row>
    <row r="9" spans="1:1" x14ac:dyDescent="0.25">
      <c r="A9" s="450" t="s">
        <v>233</v>
      </c>
    </row>
    <row r="10" spans="1:1" x14ac:dyDescent="0.25">
      <c r="A10" s="450" t="s">
        <v>234</v>
      </c>
    </row>
    <row r="11" spans="1:1" x14ac:dyDescent="0.25">
      <c r="A11" s="450" t="s">
        <v>235</v>
      </c>
    </row>
    <row r="12" spans="1:1" x14ac:dyDescent="0.25">
      <c r="A12" s="450" t="s">
        <v>236</v>
      </c>
    </row>
    <row r="13" spans="1:1" x14ac:dyDescent="0.25">
      <c r="A13" s="450" t="s">
        <v>237</v>
      </c>
    </row>
    <row r="14" spans="1:1" x14ac:dyDescent="0.25">
      <c r="A14" s="450" t="s">
        <v>238</v>
      </c>
    </row>
    <row r="15" spans="1:1" ht="14.4" x14ac:dyDescent="0.25">
      <c r="A15" s="450" t="s">
        <v>277</v>
      </c>
    </row>
    <row r="16" spans="1:1" x14ac:dyDescent="0.25">
      <c r="A16" s="409"/>
    </row>
    <row r="17" spans="1:1" ht="13.8" thickBot="1" x14ac:dyDescent="0.3">
      <c r="A17" s="444" t="s">
        <v>266</v>
      </c>
    </row>
    <row r="18" spans="1:1" x14ac:dyDescent="0.25">
      <c r="A18" s="449" t="s">
        <v>239</v>
      </c>
    </row>
    <row r="19" spans="1:1" x14ac:dyDescent="0.25">
      <c r="A19" s="450" t="s">
        <v>241</v>
      </c>
    </row>
    <row r="20" spans="1:1" ht="14.4" x14ac:dyDescent="0.25">
      <c r="A20" s="450" t="s">
        <v>285</v>
      </c>
    </row>
    <row r="21" spans="1:1" x14ac:dyDescent="0.25">
      <c r="A21" s="450" t="s">
        <v>240</v>
      </c>
    </row>
    <row r="22" spans="1:1" ht="14.4" x14ac:dyDescent="0.25">
      <c r="A22" s="450" t="s">
        <v>335</v>
      </c>
    </row>
    <row r="23" spans="1:1" x14ac:dyDescent="0.25">
      <c r="A23" s="450" t="s">
        <v>242</v>
      </c>
    </row>
    <row r="24" spans="1:1" x14ac:dyDescent="0.25">
      <c r="A24" s="450" t="s">
        <v>243</v>
      </c>
    </row>
    <row r="25" spans="1:1" x14ac:dyDescent="0.25">
      <c r="A25" s="450" t="s">
        <v>244</v>
      </c>
    </row>
    <row r="26" spans="1:1" ht="14.4" x14ac:dyDescent="0.25">
      <c r="A26" s="450" t="s">
        <v>286</v>
      </c>
    </row>
    <row r="27" spans="1:1" x14ac:dyDescent="0.25">
      <c r="A27" s="450" t="s">
        <v>245</v>
      </c>
    </row>
    <row r="28" spans="1:1" x14ac:dyDescent="0.25">
      <c r="A28" s="450" t="s">
        <v>246</v>
      </c>
    </row>
    <row r="29" spans="1:1" ht="14.4" x14ac:dyDescent="0.25">
      <c r="A29" s="450" t="s">
        <v>287</v>
      </c>
    </row>
    <row r="30" spans="1:1" x14ac:dyDescent="0.25">
      <c r="A30" s="450" t="s">
        <v>247</v>
      </c>
    </row>
    <row r="31" spans="1:1" ht="14.4" x14ac:dyDescent="0.25">
      <c r="A31" s="450" t="s">
        <v>311</v>
      </c>
    </row>
    <row r="32" spans="1:1" ht="14.4" x14ac:dyDescent="0.25">
      <c r="A32" s="450" t="s">
        <v>312</v>
      </c>
    </row>
    <row r="33" spans="1:1" ht="14.4" x14ac:dyDescent="0.25">
      <c r="A33" s="450" t="s">
        <v>313</v>
      </c>
    </row>
    <row r="34" spans="1:1" x14ac:dyDescent="0.25">
      <c r="A34" s="450" t="s">
        <v>256</v>
      </c>
    </row>
    <row r="35" spans="1:1" x14ac:dyDescent="0.25">
      <c r="A35" s="450" t="s">
        <v>249</v>
      </c>
    </row>
    <row r="36" spans="1:1" x14ac:dyDescent="0.25">
      <c r="A36" s="450" t="s">
        <v>250</v>
      </c>
    </row>
    <row r="37" spans="1:1" x14ac:dyDescent="0.25">
      <c r="A37" s="450" t="s">
        <v>251</v>
      </c>
    </row>
    <row r="38" spans="1:1" x14ac:dyDescent="0.25">
      <c r="A38" s="450" t="s">
        <v>248</v>
      </c>
    </row>
    <row r="39" spans="1:1" x14ac:dyDescent="0.25">
      <c r="A39" s="450" t="s">
        <v>253</v>
      </c>
    </row>
    <row r="40" spans="1:1" x14ac:dyDescent="0.25">
      <c r="A40" s="450" t="s">
        <v>254</v>
      </c>
    </row>
    <row r="41" spans="1:1" x14ac:dyDescent="0.25">
      <c r="A41" s="450" t="s">
        <v>255</v>
      </c>
    </row>
    <row r="42" spans="1:1" x14ac:dyDescent="0.25">
      <c r="A42" s="450" t="s">
        <v>252</v>
      </c>
    </row>
    <row r="43" spans="1:1" x14ac:dyDescent="0.25">
      <c r="A43" s="450" t="s">
        <v>257</v>
      </c>
    </row>
    <row r="44" spans="1:1" x14ac:dyDescent="0.25">
      <c r="A44" s="450" t="s">
        <v>258</v>
      </c>
    </row>
    <row r="45" spans="1:1" x14ac:dyDescent="0.25">
      <c r="A45" s="450" t="s">
        <v>260</v>
      </c>
    </row>
    <row r="46" spans="1:1" ht="14.4" x14ac:dyDescent="0.25">
      <c r="A46" s="450" t="s">
        <v>314</v>
      </c>
    </row>
    <row r="47" spans="1:1" x14ac:dyDescent="0.25">
      <c r="A47" s="450" t="s">
        <v>259</v>
      </c>
    </row>
    <row r="48" spans="1:1" x14ac:dyDescent="0.25">
      <c r="A48" s="409"/>
    </row>
    <row r="49" spans="1:1" ht="13.8" thickBot="1" x14ac:dyDescent="0.3">
      <c r="A49" s="446" t="s">
        <v>267</v>
      </c>
    </row>
    <row r="50" spans="1:1" x14ac:dyDescent="0.25">
      <c r="A50" s="445" t="s">
        <v>266</v>
      </c>
    </row>
    <row r="51" spans="1:1" ht="14.4" x14ac:dyDescent="0.25">
      <c r="A51" s="450" t="s">
        <v>315</v>
      </c>
    </row>
    <row r="52" spans="1:1" x14ac:dyDescent="0.25">
      <c r="A52" s="450" t="s">
        <v>263</v>
      </c>
    </row>
    <row r="53" spans="1:1" x14ac:dyDescent="0.25">
      <c r="A53" s="450" t="s">
        <v>262</v>
      </c>
    </row>
    <row r="54" spans="1:1" x14ac:dyDescent="0.25">
      <c r="A54" s="450" t="s">
        <v>261</v>
      </c>
    </row>
    <row r="55" spans="1:1" ht="14.4" x14ac:dyDescent="0.25">
      <c r="A55" s="450" t="s">
        <v>316</v>
      </c>
    </row>
    <row r="57" spans="1:1" x14ac:dyDescent="0.25">
      <c r="A57" s="447" t="s">
        <v>268</v>
      </c>
    </row>
    <row r="58" spans="1:1" x14ac:dyDescent="0.25">
      <c r="A58" s="447" t="s">
        <v>288</v>
      </c>
    </row>
    <row r="59" spans="1:1" x14ac:dyDescent="0.25">
      <c r="A59" s="447" t="s">
        <v>317</v>
      </c>
    </row>
    <row r="60" spans="1:1" x14ac:dyDescent="0.25">
      <c r="A60" s="447" t="s">
        <v>318</v>
      </c>
    </row>
    <row r="61" spans="1:1" x14ac:dyDescent="0.25">
      <c r="A61" s="447" t="s">
        <v>319</v>
      </c>
    </row>
  </sheetData>
  <sortState xmlns:xlrd2="http://schemas.microsoft.com/office/spreadsheetml/2017/richdata2" ref="A9:A15">
    <sortCondition ref="A8:A15"/>
  </sortState>
  <pageMargins left="0.31496062992125984" right="0.70866141732283472" top="0.19685039370078741" bottom="0.19685039370078741" header="0.31496062992125984" footer="0.31496062992125984"/>
  <pageSetup paperSize="9" scale="86" orientation="portrait" verticalDpi="1200" r:id="rId1"/>
  <customProperties>
    <customPr name="_pios_id" r:id="rId2"/>
    <customPr name="EpmWorksheetKeyString_GUID"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S52"/>
  <sheetViews>
    <sheetView zoomScale="90" zoomScaleNormal="90" workbookViewId="0">
      <selection activeCell="B2" sqref="B2"/>
    </sheetView>
  </sheetViews>
  <sheetFormatPr baseColWidth="10" defaultColWidth="11.5546875" defaultRowHeight="14.4" x14ac:dyDescent="0.3"/>
  <cols>
    <col min="1" max="1" width="5.33203125" style="1" customWidth="1"/>
    <col min="2" max="2" width="44.6640625" style="1" customWidth="1"/>
    <col min="3" max="16384" width="11.5546875" style="1"/>
  </cols>
  <sheetData>
    <row r="1" spans="2:19" ht="21.75" customHeight="1" x14ac:dyDescent="0.3">
      <c r="B1" s="82" t="s">
        <v>5</v>
      </c>
    </row>
    <row r="3" spans="2:19" x14ac:dyDescent="0.3">
      <c r="B3" s="89" t="s">
        <v>187</v>
      </c>
    </row>
    <row r="5" spans="2:19" ht="55.5" customHeight="1" x14ac:dyDescent="0.3">
      <c r="B5" s="90" t="s">
        <v>269</v>
      </c>
      <c r="C5" s="846" t="s">
        <v>328</v>
      </c>
      <c r="D5" s="847"/>
      <c r="E5" s="847"/>
      <c r="F5" s="847"/>
      <c r="G5" s="847"/>
      <c r="H5" s="847"/>
      <c r="I5" s="847"/>
      <c r="J5" s="847"/>
      <c r="K5" s="847"/>
      <c r="L5" s="847"/>
      <c r="M5" s="847"/>
      <c r="N5" s="847"/>
      <c r="O5" s="847"/>
      <c r="P5" s="847"/>
      <c r="Q5" s="847"/>
      <c r="R5" s="847"/>
      <c r="S5" s="847"/>
    </row>
    <row r="6" spans="2:19" x14ac:dyDescent="0.3">
      <c r="B6" s="91"/>
      <c r="C6" s="91"/>
      <c r="D6" s="91"/>
      <c r="E6" s="91"/>
      <c r="F6" s="91"/>
      <c r="G6" s="91"/>
      <c r="H6" s="91"/>
      <c r="I6" s="91"/>
      <c r="J6" s="91"/>
      <c r="K6" s="91"/>
      <c r="L6" s="91"/>
      <c r="M6" s="91"/>
      <c r="N6" s="91"/>
      <c r="O6" s="91"/>
      <c r="P6" s="91"/>
      <c r="Q6" s="91"/>
      <c r="R6" s="91"/>
      <c r="S6" s="91"/>
    </row>
    <row r="7" spans="2:19" ht="15" customHeight="1" x14ac:dyDescent="0.3">
      <c r="B7" s="92" t="s">
        <v>81</v>
      </c>
      <c r="C7" s="848" t="s">
        <v>188</v>
      </c>
      <c r="D7" s="849"/>
      <c r="E7" s="849"/>
      <c r="F7" s="849"/>
      <c r="G7" s="849"/>
      <c r="H7" s="849"/>
      <c r="I7" s="849"/>
      <c r="J7" s="849"/>
      <c r="K7" s="849"/>
      <c r="L7" s="849"/>
      <c r="M7" s="849"/>
      <c r="N7" s="849"/>
      <c r="O7" s="849"/>
      <c r="P7" s="849"/>
      <c r="Q7" s="849"/>
      <c r="R7" s="849"/>
      <c r="S7" s="849"/>
    </row>
    <row r="8" spans="2:19" x14ac:dyDescent="0.3">
      <c r="B8" s="93"/>
      <c r="C8" s="93"/>
      <c r="D8" s="93"/>
      <c r="E8" s="93"/>
      <c r="F8" s="93"/>
      <c r="G8" s="93"/>
      <c r="H8" s="93"/>
      <c r="I8" s="93"/>
      <c r="J8" s="93"/>
      <c r="K8" s="93"/>
      <c r="L8" s="93"/>
      <c r="M8" s="93"/>
      <c r="N8" s="93"/>
      <c r="O8" s="93"/>
      <c r="P8" s="93"/>
      <c r="Q8" s="93"/>
      <c r="R8" s="93"/>
      <c r="S8" s="93"/>
    </row>
    <row r="9" spans="2:19" ht="156" customHeight="1" x14ac:dyDescent="0.3">
      <c r="B9" s="94" t="s">
        <v>219</v>
      </c>
      <c r="C9" s="844" t="s">
        <v>270</v>
      </c>
      <c r="D9" s="845"/>
      <c r="E9" s="845"/>
      <c r="F9" s="845"/>
      <c r="G9" s="845"/>
      <c r="H9" s="845"/>
      <c r="I9" s="845"/>
      <c r="J9" s="845"/>
      <c r="K9" s="845"/>
      <c r="L9" s="845"/>
      <c r="M9" s="845"/>
      <c r="N9" s="845"/>
      <c r="O9" s="845"/>
      <c r="P9" s="845"/>
      <c r="Q9" s="845"/>
      <c r="R9" s="845"/>
      <c r="S9" s="845"/>
    </row>
    <row r="10" spans="2:19" x14ac:dyDescent="0.3">
      <c r="B10" s="52"/>
      <c r="C10" s="52"/>
      <c r="D10" s="52"/>
      <c r="E10" s="52"/>
      <c r="F10" s="52"/>
      <c r="G10" s="52"/>
      <c r="H10" s="52"/>
      <c r="I10" s="52"/>
      <c r="J10" s="52"/>
      <c r="K10" s="52"/>
      <c r="L10" s="52"/>
      <c r="M10" s="52"/>
      <c r="N10" s="52"/>
      <c r="O10" s="52"/>
      <c r="P10" s="52"/>
      <c r="Q10" s="52"/>
      <c r="R10" s="52"/>
      <c r="S10" s="52"/>
    </row>
    <row r="11" spans="2:19" ht="58.2" customHeight="1" x14ac:dyDescent="0.3">
      <c r="B11" s="52"/>
      <c r="C11" s="850" t="s">
        <v>281</v>
      </c>
      <c r="D11" s="851"/>
      <c r="E11" s="851"/>
      <c r="F11" s="851"/>
      <c r="G11" s="851"/>
      <c r="H11" s="851"/>
      <c r="I11" s="851"/>
      <c r="J11" s="851"/>
      <c r="K11" s="851"/>
      <c r="L11" s="851"/>
      <c r="M11" s="851"/>
      <c r="N11" s="851"/>
      <c r="O11" s="851"/>
      <c r="P11" s="851"/>
      <c r="Q11" s="851"/>
      <c r="R11" s="851"/>
      <c r="S11" s="851"/>
    </row>
    <row r="12" spans="2:19" ht="8.4" customHeight="1" x14ac:dyDescent="0.3">
      <c r="B12" s="93"/>
      <c r="C12" s="93"/>
      <c r="D12" s="93"/>
      <c r="E12" s="93"/>
      <c r="F12" s="93"/>
      <c r="G12" s="93"/>
      <c r="H12" s="93"/>
      <c r="I12" s="93"/>
      <c r="J12" s="93"/>
      <c r="K12" s="93"/>
      <c r="L12" s="93"/>
      <c r="M12" s="93"/>
      <c r="N12" s="93"/>
      <c r="O12" s="93"/>
      <c r="P12" s="93"/>
      <c r="Q12" s="93"/>
      <c r="R12" s="93"/>
      <c r="S12" s="93"/>
    </row>
    <row r="13" spans="2:19" ht="157.19999999999999" customHeight="1" x14ac:dyDescent="0.3">
      <c r="B13" s="94" t="s">
        <v>284</v>
      </c>
      <c r="C13" s="844" t="s">
        <v>283</v>
      </c>
      <c r="D13" s="844"/>
      <c r="E13" s="844"/>
      <c r="F13" s="844"/>
      <c r="G13" s="844"/>
      <c r="H13" s="844"/>
      <c r="I13" s="844"/>
      <c r="J13" s="844"/>
      <c r="K13" s="844"/>
      <c r="L13" s="844"/>
      <c r="M13" s="844"/>
      <c r="N13" s="844"/>
      <c r="O13" s="844"/>
      <c r="P13" s="844"/>
      <c r="Q13" s="844"/>
      <c r="R13" s="844"/>
      <c r="S13" s="844"/>
    </row>
    <row r="14" spans="2:19" x14ac:dyDescent="0.3">
      <c r="B14" s="93"/>
      <c r="C14" s="93"/>
      <c r="D14" s="93"/>
      <c r="E14" s="93"/>
      <c r="F14" s="93"/>
      <c r="G14" s="93"/>
      <c r="H14" s="93"/>
      <c r="I14" s="93"/>
      <c r="J14" s="93"/>
      <c r="K14" s="93"/>
      <c r="L14" s="93"/>
      <c r="M14" s="93"/>
      <c r="N14" s="93"/>
      <c r="O14" s="93"/>
      <c r="P14" s="93"/>
      <c r="Q14" s="93"/>
      <c r="R14" s="93"/>
      <c r="S14" s="93"/>
    </row>
    <row r="16" spans="2:19" ht="72" customHeight="1" x14ac:dyDescent="0.3">
      <c r="B16" s="92" t="s">
        <v>169</v>
      </c>
      <c r="C16" s="850" t="s">
        <v>189</v>
      </c>
      <c r="D16" s="850"/>
      <c r="E16" s="850"/>
      <c r="F16" s="850"/>
      <c r="G16" s="850"/>
      <c r="H16" s="850"/>
      <c r="I16" s="850"/>
      <c r="J16" s="850"/>
      <c r="K16" s="850"/>
      <c r="L16" s="850"/>
      <c r="M16" s="850"/>
      <c r="N16" s="850"/>
      <c r="O16" s="850"/>
      <c r="P16" s="850"/>
      <c r="Q16" s="850"/>
      <c r="R16" s="850"/>
      <c r="S16" s="850"/>
    </row>
    <row r="17" spans="2:19" x14ac:dyDescent="0.3">
      <c r="B17" s="93"/>
      <c r="C17" s="93"/>
      <c r="D17" s="93"/>
      <c r="E17" s="93"/>
      <c r="F17" s="93"/>
      <c r="G17" s="93"/>
      <c r="H17" s="93"/>
      <c r="I17" s="93"/>
      <c r="J17" s="93"/>
      <c r="K17" s="93"/>
      <c r="L17" s="93"/>
      <c r="M17" s="93"/>
      <c r="N17" s="93"/>
      <c r="O17" s="93"/>
      <c r="P17" s="93"/>
      <c r="Q17" s="93"/>
      <c r="R17" s="93"/>
      <c r="S17" s="93"/>
    </row>
    <row r="18" spans="2:19" ht="72" customHeight="1" x14ac:dyDescent="0.3">
      <c r="B18" s="94" t="s">
        <v>175</v>
      </c>
      <c r="C18" s="844" t="s">
        <v>190</v>
      </c>
      <c r="D18" s="845"/>
      <c r="E18" s="845"/>
      <c r="F18" s="845"/>
      <c r="G18" s="845"/>
      <c r="H18" s="845"/>
      <c r="I18" s="845"/>
      <c r="J18" s="845"/>
      <c r="K18" s="845"/>
      <c r="L18" s="845"/>
      <c r="M18" s="845"/>
      <c r="N18" s="845"/>
      <c r="O18" s="845"/>
      <c r="P18" s="845"/>
      <c r="Q18" s="845"/>
      <c r="R18" s="845"/>
      <c r="S18" s="845"/>
    </row>
    <row r="19" spans="2:19" x14ac:dyDescent="0.3">
      <c r="B19" s="93"/>
      <c r="C19" s="93"/>
      <c r="D19" s="93"/>
      <c r="E19" s="93"/>
      <c r="F19" s="93"/>
      <c r="G19" s="93"/>
      <c r="H19" s="93"/>
      <c r="I19" s="93"/>
      <c r="J19" s="93"/>
      <c r="K19" s="93"/>
      <c r="L19" s="93"/>
      <c r="M19" s="93"/>
      <c r="N19" s="93"/>
      <c r="O19" s="93"/>
      <c r="P19" s="93"/>
      <c r="Q19" s="93"/>
      <c r="R19" s="93"/>
      <c r="S19" s="93"/>
    </row>
    <row r="20" spans="2:19" ht="136.19999999999999" customHeight="1" x14ac:dyDescent="0.3">
      <c r="B20" s="95" t="s">
        <v>191</v>
      </c>
      <c r="C20" s="844" t="s">
        <v>192</v>
      </c>
      <c r="D20" s="845"/>
      <c r="E20" s="845"/>
      <c r="F20" s="845"/>
      <c r="G20" s="845"/>
      <c r="H20" s="845"/>
      <c r="I20" s="845"/>
      <c r="J20" s="845"/>
      <c r="K20" s="845"/>
      <c r="L20" s="845"/>
      <c r="M20" s="845"/>
      <c r="N20" s="845"/>
      <c r="O20" s="845"/>
      <c r="P20" s="845"/>
      <c r="Q20" s="845"/>
      <c r="R20" s="845"/>
      <c r="S20" s="845"/>
    </row>
    <row r="21" spans="2:19" x14ac:dyDescent="0.3">
      <c r="B21" s="93"/>
      <c r="C21" s="93"/>
      <c r="D21" s="93"/>
      <c r="E21" s="93"/>
      <c r="F21" s="93"/>
      <c r="G21" s="93"/>
      <c r="H21" s="93"/>
      <c r="I21" s="93"/>
      <c r="J21" s="93"/>
      <c r="K21" s="93"/>
      <c r="L21" s="93"/>
      <c r="M21" s="93"/>
      <c r="N21" s="93"/>
      <c r="O21" s="93"/>
      <c r="P21" s="93"/>
      <c r="Q21" s="93"/>
      <c r="R21" s="93"/>
      <c r="S21" s="93"/>
    </row>
    <row r="22" spans="2:19" x14ac:dyDescent="0.3">
      <c r="B22" s="52"/>
      <c r="C22" s="52"/>
      <c r="D22" s="52"/>
      <c r="E22" s="52"/>
      <c r="F22" s="52"/>
      <c r="G22" s="52"/>
      <c r="H22" s="52"/>
      <c r="I22" s="52"/>
      <c r="J22" s="52"/>
      <c r="K22" s="52"/>
      <c r="L22" s="52"/>
      <c r="M22" s="52"/>
      <c r="N22" s="52"/>
      <c r="O22" s="52"/>
      <c r="P22" s="52"/>
      <c r="Q22" s="52"/>
      <c r="R22" s="52"/>
      <c r="S22" s="52"/>
    </row>
    <row r="23" spans="2:19" x14ac:dyDescent="0.3">
      <c r="B23" s="52"/>
      <c r="C23" s="52"/>
      <c r="D23" s="52"/>
      <c r="E23" s="52"/>
      <c r="F23" s="52"/>
      <c r="G23" s="52"/>
      <c r="H23" s="52"/>
      <c r="I23" s="52"/>
      <c r="J23" s="52"/>
      <c r="K23" s="52"/>
      <c r="L23" s="52"/>
      <c r="M23" s="52"/>
      <c r="N23" s="52"/>
      <c r="O23" s="52"/>
      <c r="P23" s="52"/>
      <c r="Q23" s="52"/>
      <c r="R23" s="52"/>
      <c r="S23" s="52"/>
    </row>
    <row r="24" spans="2:19" x14ac:dyDescent="0.3">
      <c r="B24" s="89" t="s">
        <v>193</v>
      </c>
      <c r="C24" s="52"/>
      <c r="D24" s="52"/>
      <c r="E24" s="52"/>
      <c r="F24" s="52"/>
      <c r="G24" s="52"/>
      <c r="H24" s="52"/>
      <c r="I24" s="52"/>
      <c r="J24" s="52"/>
      <c r="K24" s="52"/>
      <c r="L24" s="52"/>
      <c r="M24" s="52"/>
      <c r="N24" s="52"/>
      <c r="O24" s="52"/>
      <c r="P24" s="52"/>
      <c r="Q24" s="52"/>
      <c r="R24" s="52"/>
      <c r="S24" s="52"/>
    </row>
    <row r="25" spans="2:19" x14ac:dyDescent="0.3">
      <c r="B25" s="52"/>
      <c r="C25" s="52"/>
      <c r="D25" s="52"/>
      <c r="E25" s="52"/>
      <c r="F25" s="52"/>
      <c r="G25" s="52"/>
      <c r="H25" s="52"/>
      <c r="I25" s="52"/>
      <c r="J25" s="52"/>
      <c r="K25" s="52"/>
      <c r="L25" s="52"/>
      <c r="M25" s="52"/>
      <c r="N25" s="52"/>
      <c r="O25" s="52"/>
      <c r="P25" s="52"/>
      <c r="Q25" s="52"/>
      <c r="R25" s="52"/>
      <c r="S25" s="52"/>
    </row>
    <row r="26" spans="2:19" x14ac:dyDescent="0.3">
      <c r="B26" s="52"/>
      <c r="C26" s="52"/>
      <c r="D26" s="52"/>
      <c r="E26" s="52"/>
      <c r="F26" s="52"/>
      <c r="G26" s="52"/>
      <c r="H26" s="52"/>
      <c r="I26" s="52"/>
      <c r="J26" s="52"/>
      <c r="K26" s="52"/>
      <c r="L26" s="52"/>
      <c r="M26" s="52"/>
      <c r="N26" s="52"/>
      <c r="O26" s="52"/>
      <c r="P26" s="52"/>
      <c r="Q26" s="52"/>
      <c r="R26" s="52"/>
      <c r="S26" s="52"/>
    </row>
    <row r="27" spans="2:19" ht="46.2" customHeight="1" x14ac:dyDescent="0.3">
      <c r="B27" s="94" t="s">
        <v>194</v>
      </c>
      <c r="C27" s="852" t="s">
        <v>271</v>
      </c>
      <c r="D27" s="853"/>
      <c r="E27" s="853"/>
      <c r="F27" s="853"/>
      <c r="G27" s="853"/>
      <c r="H27" s="853"/>
      <c r="I27" s="853"/>
      <c r="J27" s="853"/>
      <c r="K27" s="853"/>
      <c r="L27" s="853"/>
      <c r="M27" s="853"/>
      <c r="N27" s="853"/>
      <c r="O27" s="853"/>
      <c r="P27" s="853"/>
      <c r="Q27" s="853"/>
      <c r="R27" s="853"/>
      <c r="S27" s="853"/>
    </row>
    <row r="28" spans="2:19" x14ac:dyDescent="0.3">
      <c r="B28" s="93"/>
      <c r="C28" s="93"/>
      <c r="D28" s="93"/>
      <c r="E28" s="93"/>
      <c r="F28" s="93"/>
      <c r="G28" s="93"/>
      <c r="H28" s="93"/>
      <c r="I28" s="93"/>
      <c r="J28" s="93"/>
      <c r="K28" s="93"/>
      <c r="L28" s="93"/>
      <c r="M28" s="93"/>
      <c r="N28" s="93"/>
      <c r="O28" s="93"/>
      <c r="P28" s="93"/>
      <c r="Q28" s="93"/>
      <c r="R28" s="93"/>
      <c r="S28" s="93"/>
    </row>
    <row r="29" spans="2:19" ht="46.2" customHeight="1" x14ac:dyDescent="0.3">
      <c r="B29" s="94" t="s">
        <v>195</v>
      </c>
      <c r="C29" s="844" t="s">
        <v>272</v>
      </c>
      <c r="D29" s="845"/>
      <c r="E29" s="845"/>
      <c r="F29" s="845"/>
      <c r="G29" s="845"/>
      <c r="H29" s="845"/>
      <c r="I29" s="845"/>
      <c r="J29" s="845"/>
      <c r="K29" s="845"/>
      <c r="L29" s="845"/>
      <c r="M29" s="845"/>
      <c r="N29" s="845"/>
      <c r="O29" s="845"/>
      <c r="P29" s="845"/>
      <c r="Q29" s="845"/>
      <c r="R29" s="845"/>
      <c r="S29" s="845"/>
    </row>
    <row r="30" spans="2:19" x14ac:dyDescent="0.3">
      <c r="B30" s="93"/>
      <c r="C30" s="93"/>
      <c r="D30" s="93"/>
      <c r="E30" s="93"/>
      <c r="F30" s="93"/>
      <c r="G30" s="93"/>
      <c r="H30" s="93"/>
      <c r="I30" s="93"/>
      <c r="J30" s="93"/>
      <c r="K30" s="93"/>
      <c r="L30" s="93"/>
      <c r="M30" s="93"/>
      <c r="N30" s="93"/>
      <c r="O30" s="93"/>
      <c r="P30" s="93"/>
      <c r="Q30" s="93"/>
      <c r="R30" s="93"/>
      <c r="S30" s="93"/>
    </row>
    <row r="31" spans="2:19" ht="46.2" customHeight="1" x14ac:dyDescent="0.3">
      <c r="B31" s="94" t="s">
        <v>196</v>
      </c>
      <c r="C31" s="844" t="s">
        <v>273</v>
      </c>
      <c r="D31" s="845"/>
      <c r="E31" s="845"/>
      <c r="F31" s="845"/>
      <c r="G31" s="845"/>
      <c r="H31" s="845"/>
      <c r="I31" s="845"/>
      <c r="J31" s="845"/>
      <c r="K31" s="845"/>
      <c r="L31" s="845"/>
      <c r="M31" s="845"/>
      <c r="N31" s="845"/>
      <c r="O31" s="845"/>
      <c r="P31" s="845"/>
      <c r="Q31" s="845"/>
      <c r="R31" s="845"/>
      <c r="S31" s="845"/>
    </row>
    <row r="32" spans="2:19" x14ac:dyDescent="0.3">
      <c r="B32" s="93"/>
      <c r="C32" s="93"/>
      <c r="D32" s="93"/>
      <c r="E32" s="93"/>
      <c r="F32" s="93"/>
      <c r="G32" s="93"/>
      <c r="H32" s="93"/>
      <c r="I32" s="93"/>
      <c r="J32" s="93"/>
      <c r="K32" s="93"/>
      <c r="L32" s="93"/>
      <c r="M32" s="93"/>
      <c r="N32" s="93"/>
      <c r="O32" s="93"/>
      <c r="P32" s="93"/>
      <c r="Q32" s="93"/>
      <c r="R32" s="93"/>
      <c r="S32" s="93"/>
    </row>
    <row r="33" spans="2:19" ht="45.75" customHeight="1" x14ac:dyDescent="0.3">
      <c r="B33" s="94" t="s">
        <v>197</v>
      </c>
      <c r="C33" s="844" t="s">
        <v>274</v>
      </c>
      <c r="D33" s="845"/>
      <c r="E33" s="845"/>
      <c r="F33" s="845"/>
      <c r="G33" s="845"/>
      <c r="H33" s="845"/>
      <c r="I33" s="845"/>
      <c r="J33" s="845"/>
      <c r="K33" s="845"/>
      <c r="L33" s="845"/>
      <c r="M33" s="845"/>
      <c r="N33" s="845"/>
      <c r="O33" s="845"/>
      <c r="P33" s="845"/>
      <c r="Q33" s="845"/>
      <c r="R33" s="845"/>
      <c r="S33" s="845"/>
    </row>
    <row r="34" spans="2:19" ht="9.75" customHeight="1" x14ac:dyDescent="0.3">
      <c r="B34" s="93"/>
      <c r="C34" s="93"/>
      <c r="D34" s="93"/>
      <c r="E34" s="93"/>
      <c r="F34" s="93"/>
      <c r="G34" s="93"/>
      <c r="H34" s="93"/>
      <c r="I34" s="93"/>
      <c r="J34" s="93"/>
      <c r="K34" s="93"/>
      <c r="L34" s="93"/>
      <c r="M34" s="93"/>
      <c r="N34" s="93"/>
      <c r="O34" s="93"/>
      <c r="P34" s="93"/>
      <c r="Q34" s="93"/>
      <c r="R34" s="93"/>
      <c r="S34" s="93"/>
    </row>
    <row r="35" spans="2:19" x14ac:dyDescent="0.3">
      <c r="B35" s="96"/>
      <c r="C35" s="96"/>
      <c r="D35" s="96"/>
      <c r="E35" s="96"/>
      <c r="F35" s="96"/>
      <c r="G35" s="96"/>
      <c r="H35" s="96"/>
      <c r="I35" s="96"/>
      <c r="J35" s="96"/>
      <c r="K35" s="96"/>
      <c r="L35" s="96"/>
    </row>
    <row r="36" spans="2:19" x14ac:dyDescent="0.3">
      <c r="B36" s="97"/>
      <c r="C36" s="96"/>
      <c r="D36" s="96"/>
      <c r="E36" s="96"/>
      <c r="F36" s="96"/>
      <c r="G36" s="96"/>
      <c r="H36" s="96"/>
      <c r="I36" s="96"/>
      <c r="J36" s="96"/>
      <c r="K36" s="96"/>
      <c r="L36" s="96"/>
    </row>
    <row r="37" spans="2:19" x14ac:dyDescent="0.3">
      <c r="B37" s="98"/>
      <c r="C37" s="96"/>
      <c r="D37" s="96"/>
      <c r="E37" s="96"/>
      <c r="F37" s="96"/>
      <c r="G37" s="96"/>
      <c r="H37" s="96"/>
      <c r="I37" s="96"/>
      <c r="J37" s="96"/>
      <c r="K37" s="96"/>
      <c r="L37" s="96"/>
    </row>
    <row r="38" spans="2:19" x14ac:dyDescent="0.3">
      <c r="B38" s="97"/>
      <c r="C38" s="96"/>
      <c r="D38" s="96"/>
      <c r="E38" s="96"/>
      <c r="F38" s="96"/>
      <c r="G38" s="96"/>
      <c r="H38" s="96"/>
      <c r="I38" s="96"/>
      <c r="J38" s="96"/>
      <c r="K38" s="96"/>
      <c r="L38" s="96"/>
    </row>
    <row r="39" spans="2:19" x14ac:dyDescent="0.3">
      <c r="B39" s="97"/>
      <c r="C39" s="96"/>
      <c r="D39" s="96"/>
      <c r="E39" s="96"/>
      <c r="F39" s="96"/>
      <c r="G39" s="96"/>
      <c r="H39" s="96"/>
      <c r="I39" s="96"/>
      <c r="J39" s="96"/>
      <c r="K39" s="96"/>
      <c r="L39" s="96"/>
    </row>
    <row r="40" spans="2:19" x14ac:dyDescent="0.3">
      <c r="B40" s="97"/>
      <c r="C40" s="96"/>
      <c r="D40" s="96"/>
      <c r="E40" s="96"/>
      <c r="F40" s="96"/>
      <c r="G40" s="96"/>
      <c r="H40" s="96"/>
      <c r="I40" s="96"/>
      <c r="J40" s="96"/>
      <c r="K40" s="96"/>
      <c r="L40" s="96"/>
    </row>
    <row r="41" spans="2:19" x14ac:dyDescent="0.3">
      <c r="B41" s="98"/>
      <c r="C41" s="96"/>
      <c r="D41" s="96"/>
      <c r="E41" s="96"/>
      <c r="F41" s="96"/>
      <c r="G41" s="96"/>
      <c r="H41" s="96"/>
      <c r="I41" s="96"/>
      <c r="J41" s="96"/>
      <c r="K41" s="96"/>
      <c r="L41" s="96"/>
    </row>
    <row r="42" spans="2:19" x14ac:dyDescent="0.3">
      <c r="B42" s="97"/>
      <c r="C42" s="96"/>
      <c r="D42" s="96"/>
      <c r="E42" s="96"/>
      <c r="F42" s="96"/>
      <c r="G42" s="96"/>
      <c r="H42" s="96"/>
      <c r="I42" s="96"/>
      <c r="J42" s="96"/>
      <c r="K42" s="96"/>
      <c r="L42" s="96"/>
    </row>
    <row r="43" spans="2:19" x14ac:dyDescent="0.3">
      <c r="B43" s="97"/>
      <c r="C43" s="96"/>
      <c r="D43" s="96"/>
      <c r="E43" s="96"/>
      <c r="F43" s="96"/>
      <c r="G43" s="96"/>
      <c r="H43" s="96"/>
      <c r="I43" s="96"/>
      <c r="J43" s="96"/>
      <c r="K43" s="96"/>
      <c r="L43" s="96"/>
    </row>
    <row r="44" spans="2:19" x14ac:dyDescent="0.3">
      <c r="B44" s="96"/>
      <c r="C44" s="96"/>
      <c r="D44" s="96"/>
      <c r="E44" s="96"/>
      <c r="F44" s="96"/>
      <c r="G44" s="96"/>
      <c r="H44" s="96"/>
      <c r="I44" s="96"/>
      <c r="J44" s="96"/>
      <c r="K44" s="96"/>
      <c r="L44" s="96"/>
    </row>
    <row r="45" spans="2:19" x14ac:dyDescent="0.3">
      <c r="B45" s="97"/>
      <c r="C45" s="96"/>
      <c r="D45" s="96"/>
      <c r="E45" s="96"/>
      <c r="F45" s="96"/>
      <c r="G45" s="96"/>
      <c r="H45" s="96"/>
      <c r="I45" s="96"/>
      <c r="J45" s="96"/>
      <c r="K45" s="96"/>
      <c r="L45" s="96"/>
    </row>
    <row r="46" spans="2:19" x14ac:dyDescent="0.3">
      <c r="B46" s="97"/>
      <c r="C46" s="96"/>
      <c r="D46" s="96"/>
      <c r="E46" s="96"/>
      <c r="F46" s="96"/>
      <c r="G46" s="96"/>
      <c r="H46" s="96"/>
      <c r="I46" s="96"/>
      <c r="J46" s="96"/>
      <c r="K46" s="96"/>
      <c r="L46" s="96"/>
    </row>
    <row r="47" spans="2:19" x14ac:dyDescent="0.3">
      <c r="B47" s="96"/>
      <c r="C47" s="96"/>
      <c r="D47" s="96"/>
      <c r="E47" s="96"/>
      <c r="F47" s="96"/>
      <c r="G47" s="96"/>
      <c r="H47" s="96"/>
      <c r="I47" s="96"/>
      <c r="J47" s="96"/>
      <c r="K47" s="96"/>
      <c r="L47" s="96"/>
    </row>
    <row r="48" spans="2:19" x14ac:dyDescent="0.3">
      <c r="B48" s="99"/>
      <c r="C48" s="96"/>
      <c r="D48" s="96"/>
      <c r="E48" s="96"/>
      <c r="F48" s="96"/>
      <c r="G48" s="96"/>
      <c r="H48" s="96"/>
      <c r="I48" s="96"/>
      <c r="J48" s="96"/>
      <c r="K48" s="96"/>
      <c r="L48" s="96"/>
    </row>
    <row r="49" spans="2:12" x14ac:dyDescent="0.3">
      <c r="B49" s="96"/>
      <c r="C49" s="96"/>
      <c r="D49" s="96"/>
      <c r="E49" s="96"/>
      <c r="F49" s="96"/>
      <c r="G49" s="96"/>
      <c r="H49" s="96"/>
      <c r="I49" s="96"/>
      <c r="J49" s="96"/>
      <c r="K49" s="96"/>
      <c r="L49" s="96"/>
    </row>
    <row r="50" spans="2:12" x14ac:dyDescent="0.3">
      <c r="B50" s="96"/>
      <c r="C50" s="96"/>
      <c r="D50" s="96"/>
      <c r="E50" s="96"/>
      <c r="F50" s="96"/>
      <c r="G50" s="96"/>
      <c r="H50" s="96"/>
      <c r="I50" s="96"/>
      <c r="J50" s="96"/>
      <c r="K50" s="96"/>
      <c r="L50" s="96"/>
    </row>
    <row r="51" spans="2:12" x14ac:dyDescent="0.3">
      <c r="B51" s="96"/>
      <c r="C51" s="96"/>
      <c r="D51" s="96"/>
      <c r="E51" s="96"/>
      <c r="F51" s="96"/>
      <c r="G51" s="96"/>
      <c r="H51" s="96"/>
      <c r="I51" s="96"/>
      <c r="J51" s="96"/>
      <c r="K51" s="96"/>
      <c r="L51" s="96"/>
    </row>
    <row r="52" spans="2:12" x14ac:dyDescent="0.3">
      <c r="B52" s="84"/>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8"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0"/>
  <sheetViews>
    <sheetView showGridLines="0" zoomScale="90" zoomScaleNormal="90" workbookViewId="0">
      <selection activeCell="W25" sqref="W25"/>
    </sheetView>
  </sheetViews>
  <sheetFormatPr baseColWidth="10" defaultColWidth="11.5546875" defaultRowHeight="14.4" x14ac:dyDescent="0.3"/>
  <cols>
    <col min="1" max="1" width="52.88671875" style="1" customWidth="1"/>
    <col min="2" max="2" width="2.6640625" style="1" customWidth="1"/>
    <col min="3" max="3" width="11.5546875" style="1"/>
    <col min="4" max="4" width="2.6640625" style="1" customWidth="1"/>
    <col min="5" max="5" width="11.5546875" style="1"/>
    <col min="6" max="6" width="7.6640625" style="1" customWidth="1"/>
    <col min="7" max="7" width="11.5546875" style="1" customWidth="1"/>
    <col min="8" max="8" width="2.6640625" style="1" customWidth="1"/>
    <col min="9" max="9" width="11.5546875" style="1" customWidth="1"/>
    <col min="10" max="10" width="7.6640625" style="1" customWidth="1"/>
    <col min="11" max="11" width="11.5546875" style="1"/>
    <col min="12" max="12" width="2.6640625" style="1" customWidth="1"/>
    <col min="13" max="13" width="11.5546875" style="1"/>
    <col min="14" max="14" width="7.6640625" style="390" customWidth="1"/>
    <col min="15" max="15" width="11.5546875" style="1"/>
    <col min="16" max="16" width="2.6640625" style="1" customWidth="1"/>
    <col min="17" max="17" width="11.5546875" style="1"/>
    <col min="18" max="18" width="2.6640625" style="390" customWidth="1"/>
    <col min="19" max="19" width="14.33203125" style="390" customWidth="1"/>
    <col min="20" max="20" width="7.6640625" style="390" customWidth="1"/>
    <col min="21" max="21" width="14.33203125" style="1" customWidth="1"/>
    <col min="22" max="22" width="2.6640625" style="390" customWidth="1"/>
    <col min="23" max="23" width="14.33203125" style="1" customWidth="1"/>
    <col min="24" max="24" width="2.6640625" style="390" customWidth="1"/>
    <col min="25" max="25" width="14.33203125" style="1" customWidth="1"/>
    <col min="26" max="16384" width="11.5546875" style="1"/>
  </cols>
  <sheetData>
    <row r="1" spans="1:25" x14ac:dyDescent="0.3">
      <c r="A1" s="82" t="s">
        <v>0</v>
      </c>
      <c r="B1" s="5"/>
      <c r="C1" s="5"/>
      <c r="D1" s="6"/>
      <c r="E1" s="5"/>
      <c r="F1" s="5"/>
      <c r="G1" s="5"/>
      <c r="H1" s="6"/>
      <c r="I1" s="5"/>
      <c r="K1" s="5"/>
      <c r="L1" s="6"/>
      <c r="M1" s="5"/>
      <c r="N1" s="5"/>
      <c r="O1" s="5"/>
      <c r="P1" s="6"/>
      <c r="Q1" s="5"/>
      <c r="R1" s="6"/>
      <c r="T1" s="5"/>
      <c r="V1" s="6"/>
      <c r="X1" s="6"/>
    </row>
    <row r="2" spans="1:25" x14ac:dyDescent="0.3">
      <c r="A2" s="8"/>
      <c r="B2" s="8"/>
      <c r="C2" s="40"/>
      <c r="D2" s="85"/>
      <c r="E2" s="40"/>
      <c r="F2" s="10"/>
      <c r="G2" s="40"/>
      <c r="H2" s="85"/>
      <c r="I2" s="40"/>
      <c r="K2" s="29"/>
      <c r="L2" s="100"/>
      <c r="M2" s="29"/>
      <c r="N2" s="373"/>
      <c r="O2" s="8"/>
      <c r="P2" s="9"/>
      <c r="Q2" s="8"/>
      <c r="R2" s="378"/>
      <c r="T2" s="373"/>
      <c r="V2" s="100"/>
      <c r="X2" s="378"/>
    </row>
    <row r="3" spans="1:25" ht="15" thickBot="1" x14ac:dyDescent="0.35">
      <c r="A3" s="11"/>
      <c r="B3" s="12"/>
      <c r="C3" s="103" t="s">
        <v>225</v>
      </c>
      <c r="D3" s="104"/>
      <c r="E3" s="105" t="s">
        <v>8</v>
      </c>
      <c r="F3" s="122"/>
      <c r="G3" s="103" t="s">
        <v>229</v>
      </c>
      <c r="H3" s="104"/>
      <c r="I3" s="105" t="s">
        <v>9</v>
      </c>
      <c r="K3" s="591" t="s">
        <v>290</v>
      </c>
      <c r="L3" s="592"/>
      <c r="M3" s="593" t="s">
        <v>213</v>
      </c>
      <c r="N3" s="122"/>
      <c r="O3" s="103" t="s">
        <v>407</v>
      </c>
      <c r="P3" s="104"/>
      <c r="Q3" s="105" t="s">
        <v>223</v>
      </c>
      <c r="R3" s="122"/>
      <c r="S3" s="550" t="s">
        <v>216</v>
      </c>
      <c r="T3" s="83"/>
      <c r="U3" s="457" t="s">
        <v>408</v>
      </c>
      <c r="V3" s="604"/>
      <c r="W3" s="458" t="s">
        <v>406</v>
      </c>
      <c r="X3" s="604"/>
      <c r="Y3" s="102" t="s">
        <v>216</v>
      </c>
    </row>
    <row r="4" spans="1:25" x14ac:dyDescent="0.3">
      <c r="A4" s="15"/>
      <c r="B4" s="8"/>
      <c r="C4" s="106"/>
      <c r="D4" s="27"/>
      <c r="E4" s="16"/>
      <c r="F4" s="101"/>
      <c r="G4" s="106"/>
      <c r="H4" s="27"/>
      <c r="I4" s="16"/>
      <c r="K4" s="594"/>
      <c r="L4" s="9"/>
      <c r="M4" s="15"/>
      <c r="N4" s="380"/>
      <c r="O4" s="106"/>
      <c r="P4" s="27"/>
      <c r="Q4" s="16"/>
      <c r="R4" s="380"/>
      <c r="S4" s="614"/>
      <c r="T4" s="376"/>
      <c r="U4" s="605"/>
      <c r="V4" s="376"/>
      <c r="W4" s="374"/>
      <c r="X4" s="376"/>
      <c r="Y4" s="165"/>
    </row>
    <row r="5" spans="1:25" ht="27" x14ac:dyDescent="0.3">
      <c r="A5" s="518" t="s">
        <v>296</v>
      </c>
      <c r="B5" s="8"/>
      <c r="C5" s="123">
        <v>368020</v>
      </c>
      <c r="D5" s="134"/>
      <c r="E5" s="124">
        <v>482066</v>
      </c>
      <c r="F5" s="135"/>
      <c r="G5" s="123">
        <v>334391</v>
      </c>
      <c r="H5" s="134"/>
      <c r="I5" s="124">
        <v>507400</v>
      </c>
      <c r="J5" s="397"/>
      <c r="K5" s="595">
        <v>390826</v>
      </c>
      <c r="L5" s="455"/>
      <c r="M5" s="456">
        <v>465265</v>
      </c>
      <c r="N5" s="135"/>
      <c r="O5" s="123">
        <v>406761</v>
      </c>
      <c r="P5" s="134"/>
      <c r="Q5" s="124">
        <v>521302</v>
      </c>
      <c r="R5" s="615"/>
      <c r="S5" s="466" t="s">
        <v>424</v>
      </c>
      <c r="T5" s="135"/>
      <c r="U5" s="603">
        <v>797587</v>
      </c>
      <c r="V5" s="134"/>
      <c r="W5" s="124">
        <v>986567</v>
      </c>
      <c r="X5" s="134"/>
      <c r="Y5" s="419" t="s">
        <v>418</v>
      </c>
    </row>
    <row r="6" spans="1:25" s="390" customFormat="1" x14ac:dyDescent="0.3">
      <c r="A6" s="519"/>
      <c r="B6" s="8"/>
      <c r="C6" s="520"/>
      <c r="D6" s="134"/>
      <c r="E6" s="521"/>
      <c r="F6" s="135"/>
      <c r="G6" s="520"/>
      <c r="H6" s="134"/>
      <c r="I6" s="521"/>
      <c r="J6" s="397"/>
      <c r="K6" s="596"/>
      <c r="L6" s="455"/>
      <c r="M6" s="522"/>
      <c r="N6" s="135"/>
      <c r="O6" s="520"/>
      <c r="P6" s="134"/>
      <c r="Q6" s="521"/>
      <c r="R6" s="615"/>
      <c r="S6" s="616"/>
      <c r="T6" s="135"/>
      <c r="U6" s="606"/>
      <c r="V6" s="134"/>
      <c r="W6" s="521"/>
      <c r="X6" s="134"/>
      <c r="Y6" s="523"/>
    </row>
    <row r="7" spans="1:25" s="390" customFormat="1" ht="27" x14ac:dyDescent="0.3">
      <c r="A7" s="518" t="s">
        <v>297</v>
      </c>
      <c r="B7" s="8"/>
      <c r="C7" s="520">
        <v>15204</v>
      </c>
      <c r="D7" s="134"/>
      <c r="E7" s="521">
        <v>14703</v>
      </c>
      <c r="F7" s="135"/>
      <c r="G7" s="520">
        <v>9728</v>
      </c>
      <c r="H7" s="134"/>
      <c r="I7" s="521">
        <v>9246</v>
      </c>
      <c r="J7" s="397"/>
      <c r="K7" s="596">
        <v>13450</v>
      </c>
      <c r="L7" s="455"/>
      <c r="M7" s="522">
        <v>12799</v>
      </c>
      <c r="N7" s="135"/>
      <c r="O7" s="520">
        <v>19798</v>
      </c>
      <c r="P7" s="134"/>
      <c r="Q7" s="521">
        <v>21716</v>
      </c>
      <c r="R7" s="615"/>
      <c r="S7" s="466" t="s">
        <v>423</v>
      </c>
      <c r="T7" s="135"/>
      <c r="U7" s="606">
        <v>33265</v>
      </c>
      <c r="V7" s="134"/>
      <c r="W7" s="521">
        <v>34515</v>
      </c>
      <c r="X7" s="134"/>
      <c r="Y7" s="419" t="s">
        <v>419</v>
      </c>
    </row>
    <row r="8" spans="1:25" x14ac:dyDescent="0.3">
      <c r="A8" s="19"/>
      <c r="B8" s="8"/>
      <c r="C8" s="129"/>
      <c r="D8" s="128"/>
      <c r="E8" s="133"/>
      <c r="F8" s="83"/>
      <c r="G8" s="129"/>
      <c r="H8" s="128"/>
      <c r="I8" s="133"/>
      <c r="K8" s="597"/>
      <c r="L8" s="18"/>
      <c r="M8" s="20"/>
      <c r="N8" s="83"/>
      <c r="O8" s="129"/>
      <c r="P8" s="128"/>
      <c r="Q8" s="133"/>
      <c r="R8" s="617"/>
      <c r="S8" s="614"/>
      <c r="T8" s="83"/>
      <c r="U8" s="607"/>
      <c r="V8" s="128"/>
      <c r="W8" s="398"/>
      <c r="X8" s="128"/>
      <c r="Y8" s="165"/>
    </row>
    <row r="9" spans="1:25" x14ac:dyDescent="0.3">
      <c r="A9" s="17" t="s">
        <v>10</v>
      </c>
      <c r="B9" s="8"/>
      <c r="C9" s="123">
        <v>11163</v>
      </c>
      <c r="D9" s="134"/>
      <c r="E9" s="124">
        <v>12788</v>
      </c>
      <c r="F9" s="83"/>
      <c r="G9" s="123">
        <v>12693</v>
      </c>
      <c r="H9" s="134"/>
      <c r="I9" s="124">
        <v>16710</v>
      </c>
      <c r="K9" s="598">
        <v>14282</v>
      </c>
      <c r="L9" s="18"/>
      <c r="M9" s="393">
        <v>14067</v>
      </c>
      <c r="N9" s="83"/>
      <c r="O9" s="123">
        <v>15588</v>
      </c>
      <c r="P9" s="134"/>
      <c r="Q9" s="124">
        <v>15145</v>
      </c>
      <c r="R9" s="615"/>
      <c r="S9" s="467">
        <v>2.9</v>
      </c>
      <c r="T9" s="83"/>
      <c r="U9" s="603">
        <v>29869</v>
      </c>
      <c r="V9" s="134"/>
      <c r="W9" s="124">
        <v>29212</v>
      </c>
      <c r="X9" s="134"/>
      <c r="Y9" s="166">
        <v>2.2000000000000002</v>
      </c>
    </row>
    <row r="10" spans="1:25" x14ac:dyDescent="0.3">
      <c r="A10" s="19"/>
      <c r="B10" s="8"/>
      <c r="C10" s="129"/>
      <c r="D10" s="128"/>
      <c r="E10" s="133"/>
      <c r="F10" s="83"/>
      <c r="G10" s="129"/>
      <c r="H10" s="128"/>
      <c r="I10" s="133"/>
      <c r="K10" s="597"/>
      <c r="L10" s="18"/>
      <c r="M10" s="20"/>
      <c r="N10" s="83"/>
      <c r="O10" s="129"/>
      <c r="P10" s="128"/>
      <c r="Q10" s="133"/>
      <c r="R10" s="617"/>
      <c r="S10" s="614"/>
      <c r="T10" s="83"/>
      <c r="U10" s="607"/>
      <c r="V10" s="128"/>
      <c r="W10" s="398"/>
      <c r="X10" s="128"/>
      <c r="Y10" s="165"/>
    </row>
    <row r="11" spans="1:25" x14ac:dyDescent="0.3">
      <c r="A11" s="17" t="s">
        <v>220</v>
      </c>
      <c r="B11" s="8"/>
      <c r="C11" s="123">
        <v>740</v>
      </c>
      <c r="D11" s="134"/>
      <c r="E11" s="124">
        <v>864</v>
      </c>
      <c r="F11" s="83"/>
      <c r="G11" s="123">
        <v>1646</v>
      </c>
      <c r="H11" s="134"/>
      <c r="I11" s="124">
        <v>2456</v>
      </c>
      <c r="K11" s="598">
        <v>3468</v>
      </c>
      <c r="L11" s="18"/>
      <c r="M11" s="393">
        <v>1404</v>
      </c>
      <c r="N11" s="83"/>
      <c r="O11" s="123">
        <v>1465</v>
      </c>
      <c r="P11" s="134"/>
      <c r="Q11" s="124">
        <v>1709</v>
      </c>
      <c r="R11" s="615"/>
      <c r="S11" s="618" t="s">
        <v>421</v>
      </c>
      <c r="T11" s="83"/>
      <c r="U11" s="603">
        <v>4933</v>
      </c>
      <c r="V11" s="134"/>
      <c r="W11" s="124">
        <v>3113</v>
      </c>
      <c r="X11" s="134"/>
      <c r="Y11" s="362">
        <v>58.5</v>
      </c>
    </row>
    <row r="12" spans="1:25" x14ac:dyDescent="0.3">
      <c r="A12" s="19"/>
      <c r="B12" s="8"/>
      <c r="C12" s="130"/>
      <c r="D12" s="131"/>
      <c r="E12" s="115"/>
      <c r="F12" s="83"/>
      <c r="G12" s="130"/>
      <c r="H12" s="131"/>
      <c r="I12" s="115"/>
      <c r="K12" s="599"/>
      <c r="L12" s="14"/>
      <c r="M12" s="19"/>
      <c r="N12" s="83"/>
      <c r="O12" s="130"/>
      <c r="P12" s="131"/>
      <c r="Q12" s="115"/>
      <c r="R12" s="619"/>
      <c r="S12" s="614"/>
      <c r="T12" s="83"/>
      <c r="U12" s="608"/>
      <c r="V12" s="131"/>
      <c r="W12" s="115"/>
      <c r="X12" s="131"/>
      <c r="Y12" s="165"/>
    </row>
    <row r="13" spans="1:25" x14ac:dyDescent="0.3">
      <c r="A13" s="21" t="s">
        <v>278</v>
      </c>
      <c r="B13" s="8"/>
      <c r="C13" s="125">
        <v>6.6</v>
      </c>
      <c r="D13" s="135"/>
      <c r="E13" s="126">
        <v>6.8</v>
      </c>
      <c r="F13" s="83"/>
      <c r="G13" s="125">
        <v>13</v>
      </c>
      <c r="H13" s="135"/>
      <c r="I13" s="126">
        <v>14.7</v>
      </c>
      <c r="K13" s="600">
        <v>24.3</v>
      </c>
      <c r="L13" s="14"/>
      <c r="M13" s="454">
        <v>10</v>
      </c>
      <c r="N13" s="83"/>
      <c r="O13" s="125">
        <v>9.4</v>
      </c>
      <c r="P13" s="135"/>
      <c r="Q13" s="126">
        <v>11.3</v>
      </c>
      <c r="R13" s="620"/>
      <c r="S13" s="621" t="s">
        <v>422</v>
      </c>
      <c r="T13" s="83"/>
      <c r="U13" s="609">
        <v>16.5</v>
      </c>
      <c r="V13" s="135"/>
      <c r="W13" s="126">
        <v>10.7</v>
      </c>
      <c r="X13" s="135"/>
      <c r="Y13" s="167" t="s">
        <v>417</v>
      </c>
    </row>
    <row r="14" spans="1:25" x14ac:dyDescent="0.3">
      <c r="A14" s="19"/>
      <c r="B14" s="8"/>
      <c r="C14" s="130"/>
      <c r="D14" s="131"/>
      <c r="E14" s="115"/>
      <c r="F14" s="83"/>
      <c r="G14" s="130"/>
      <c r="H14" s="131"/>
      <c r="I14" s="115"/>
      <c r="K14" s="599"/>
      <c r="L14" s="14"/>
      <c r="M14" s="19"/>
      <c r="N14" s="83"/>
      <c r="O14" s="130"/>
      <c r="P14" s="131"/>
      <c r="Q14" s="115"/>
      <c r="R14" s="619"/>
      <c r="S14" s="614"/>
      <c r="T14" s="83"/>
      <c r="U14" s="608"/>
      <c r="V14" s="131"/>
      <c r="W14" s="115"/>
      <c r="X14" s="131"/>
      <c r="Y14" s="165"/>
    </row>
    <row r="15" spans="1:25" x14ac:dyDescent="0.3">
      <c r="A15" s="17" t="s">
        <v>11</v>
      </c>
      <c r="B15" s="8"/>
      <c r="C15" s="123">
        <v>2405</v>
      </c>
      <c r="D15" s="128"/>
      <c r="E15" s="124">
        <v>1830</v>
      </c>
      <c r="F15" s="83"/>
      <c r="G15" s="410">
        <v>-160</v>
      </c>
      <c r="H15" s="411"/>
      <c r="I15" s="410">
        <v>805</v>
      </c>
      <c r="K15" s="598">
        <v>1638</v>
      </c>
      <c r="L15" s="18"/>
      <c r="M15" s="393">
        <v>3085</v>
      </c>
      <c r="N15" s="83"/>
      <c r="O15" s="123">
        <v>956</v>
      </c>
      <c r="P15" s="128"/>
      <c r="Q15" s="124">
        <v>2427</v>
      </c>
      <c r="R15" s="617"/>
      <c r="S15" s="618" t="s">
        <v>425</v>
      </c>
      <c r="T15" s="83"/>
      <c r="U15" s="603">
        <v>2593</v>
      </c>
      <c r="V15" s="128"/>
      <c r="W15" s="124">
        <v>5512</v>
      </c>
      <c r="X15" s="128"/>
      <c r="Y15" s="419" t="s">
        <v>420</v>
      </c>
    </row>
    <row r="16" spans="1:25" x14ac:dyDescent="0.3">
      <c r="A16" s="19"/>
      <c r="B16" s="8"/>
      <c r="C16" s="129"/>
      <c r="D16" s="128"/>
      <c r="E16" s="133"/>
      <c r="F16" s="83"/>
      <c r="G16" s="412"/>
      <c r="H16" s="411"/>
      <c r="I16" s="413"/>
      <c r="K16" s="597"/>
      <c r="L16" s="18"/>
      <c r="M16" s="20"/>
      <c r="N16" s="83"/>
      <c r="O16" s="129"/>
      <c r="P16" s="128"/>
      <c r="Q16" s="133"/>
      <c r="R16" s="617"/>
      <c r="S16" s="614"/>
      <c r="T16" s="83"/>
      <c r="U16" s="607"/>
      <c r="V16" s="128"/>
      <c r="W16" s="398"/>
      <c r="X16" s="128"/>
      <c r="Y16" s="165"/>
    </row>
    <row r="17" spans="1:25" x14ac:dyDescent="0.3">
      <c r="A17" s="17" t="s">
        <v>13</v>
      </c>
      <c r="B17" s="8"/>
      <c r="C17" s="127">
        <v>9.4</v>
      </c>
      <c r="D17" s="135"/>
      <c r="E17" s="126">
        <v>7.7</v>
      </c>
      <c r="F17" s="83"/>
      <c r="G17" s="414">
        <v>7.2</v>
      </c>
      <c r="H17" s="415"/>
      <c r="I17" s="416">
        <v>5.6</v>
      </c>
      <c r="K17" s="601">
        <v>7.2</v>
      </c>
      <c r="L17" s="14"/>
      <c r="M17" s="24">
        <v>7.1</v>
      </c>
      <c r="N17" s="83"/>
      <c r="O17" s="127">
        <v>6.9</v>
      </c>
      <c r="P17" s="135"/>
      <c r="Q17" s="126">
        <v>6.2</v>
      </c>
      <c r="R17" s="620"/>
      <c r="S17" s="621" t="s">
        <v>416</v>
      </c>
      <c r="T17" s="83"/>
      <c r="U17" s="609">
        <v>7</v>
      </c>
      <c r="V17" s="135"/>
      <c r="W17" s="126">
        <v>6.7</v>
      </c>
      <c r="X17" s="135"/>
      <c r="Y17" s="167" t="s">
        <v>415</v>
      </c>
    </row>
    <row r="18" spans="1:25" x14ac:dyDescent="0.3">
      <c r="A18" s="19"/>
      <c r="B18" s="8"/>
      <c r="C18" s="129"/>
      <c r="D18" s="128"/>
      <c r="E18" s="133"/>
      <c r="F18" s="83"/>
      <c r="G18" s="412"/>
      <c r="H18" s="411"/>
      <c r="I18" s="413"/>
      <c r="K18" s="597"/>
      <c r="L18" s="18"/>
      <c r="M18" s="20"/>
      <c r="N18" s="83"/>
      <c r="O18" s="129"/>
      <c r="P18" s="128"/>
      <c r="Q18" s="133"/>
      <c r="R18" s="617"/>
      <c r="S18" s="614"/>
      <c r="T18" s="83"/>
      <c r="U18" s="607"/>
      <c r="V18" s="128"/>
      <c r="W18" s="398"/>
      <c r="X18" s="128"/>
      <c r="Y18" s="165"/>
    </row>
    <row r="19" spans="1:25" x14ac:dyDescent="0.3">
      <c r="A19" s="17" t="s">
        <v>14</v>
      </c>
      <c r="B19" s="8"/>
      <c r="C19" s="125">
        <v>2.7</v>
      </c>
      <c r="D19" s="132"/>
      <c r="E19" s="126">
        <v>2.6</v>
      </c>
      <c r="F19" s="83"/>
      <c r="G19" s="417">
        <v>8.5</v>
      </c>
      <c r="H19" s="418"/>
      <c r="I19" s="416">
        <v>6.4</v>
      </c>
      <c r="K19" s="417">
        <v>2</v>
      </c>
      <c r="L19" s="418"/>
      <c r="M19" s="613">
        <v>2</v>
      </c>
      <c r="N19" s="83"/>
      <c r="O19" s="125">
        <v>3.6</v>
      </c>
      <c r="P19" s="132"/>
      <c r="Q19" s="126">
        <v>2.2000000000000002</v>
      </c>
      <c r="R19" s="619"/>
      <c r="S19" s="621" t="s">
        <v>426</v>
      </c>
      <c r="T19" s="83"/>
      <c r="U19" s="610">
        <v>2.8</v>
      </c>
      <c r="V19" s="611"/>
      <c r="W19" s="612">
        <v>2.1</v>
      </c>
      <c r="X19" s="611"/>
      <c r="Y19" s="361" t="s">
        <v>416</v>
      </c>
    </row>
    <row r="20" spans="1:25" x14ac:dyDescent="0.3">
      <c r="A20" s="22"/>
      <c r="B20" s="22"/>
      <c r="C20" s="16"/>
      <c r="D20" s="87"/>
      <c r="E20" s="16"/>
      <c r="F20" s="10"/>
      <c r="G20" s="16"/>
      <c r="H20" s="87"/>
      <c r="I20" s="16"/>
      <c r="K20" s="15"/>
      <c r="L20" s="453"/>
      <c r="M20" s="15"/>
      <c r="N20" s="373"/>
      <c r="O20" s="8"/>
      <c r="P20" s="9"/>
      <c r="Q20" s="8"/>
      <c r="R20" s="87"/>
      <c r="T20" s="373"/>
      <c r="V20" s="453"/>
      <c r="X20" s="87"/>
    </row>
  </sheetData>
  <pageMargins left="0.31496062992125984" right="0.11811023622047245" top="0.15748031496062992" bottom="0.15748031496062992" header="0.31496062992125984" footer="0.31496062992125984"/>
  <pageSetup scale="50"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8"/>
  <sheetViews>
    <sheetView showGridLines="0" zoomScale="90" zoomScaleNormal="90" workbookViewId="0">
      <selection activeCell="T9" sqref="T9"/>
    </sheetView>
  </sheetViews>
  <sheetFormatPr baseColWidth="10" defaultColWidth="11.5546875" defaultRowHeight="14.4" x14ac:dyDescent="0.3"/>
  <cols>
    <col min="1" max="1" width="70.88671875" style="1" customWidth="1"/>
    <col min="2" max="2" width="2.6640625" style="1" customWidth="1"/>
    <col min="3" max="3" width="14.6640625" style="1" customWidth="1"/>
    <col min="4" max="4" width="2.6640625" style="1" customWidth="1"/>
    <col min="5" max="5" width="14.6640625" style="88" customWidth="1"/>
    <col min="6" max="6" width="7.6640625" style="390" customWidth="1"/>
    <col min="7" max="7" width="9.109375" style="1" customWidth="1"/>
    <col min="8" max="8" width="2.6640625" style="390" customWidth="1"/>
    <col min="9" max="9" width="11.5546875" style="1"/>
    <col min="10" max="10" width="7.6640625" style="390" customWidth="1"/>
    <col min="11" max="11" width="10.33203125" style="1" customWidth="1"/>
    <col min="12" max="12" width="4.33203125" style="1" customWidth="1"/>
    <col min="13" max="13" width="11.5546875" style="1"/>
    <col min="14" max="14" width="7.6640625" style="390" customWidth="1"/>
    <col min="15" max="15" width="11.5546875" style="1"/>
    <col min="16" max="16" width="2.6640625" style="1" customWidth="1"/>
    <col min="17" max="17" width="11.5546875" style="88"/>
    <col min="18" max="18" width="2.6640625" style="88" customWidth="1"/>
    <col min="19" max="19" width="11.5546875" style="390"/>
    <col min="20" max="20" width="7.6640625" style="1" customWidth="1"/>
    <col min="21" max="21" width="14.33203125" style="390" customWidth="1"/>
    <col min="22" max="22" width="2.6640625" style="390" customWidth="1"/>
    <col min="23" max="23" width="14.33203125" style="88" customWidth="1"/>
    <col min="24" max="24" width="2.6640625" style="88" customWidth="1"/>
    <col min="25" max="25" width="14.33203125" style="1" customWidth="1"/>
    <col min="26" max="16384" width="11.5546875" style="1"/>
  </cols>
  <sheetData>
    <row r="1" spans="1:25" x14ac:dyDescent="0.3">
      <c r="A1" s="190" t="s">
        <v>320</v>
      </c>
      <c r="B1" s="191"/>
      <c r="C1" s="192"/>
      <c r="D1" s="195"/>
      <c r="E1" s="194"/>
      <c r="F1" s="192"/>
      <c r="G1" s="192"/>
      <c r="H1" s="193"/>
      <c r="I1" s="194"/>
      <c r="J1" s="192"/>
      <c r="K1" s="192"/>
      <c r="L1" s="193"/>
      <c r="M1" s="194"/>
      <c r="N1" s="192"/>
      <c r="O1" s="192"/>
      <c r="P1" s="193"/>
      <c r="Q1" s="194"/>
      <c r="R1" s="194"/>
      <c r="S1" s="192"/>
      <c r="T1" s="192"/>
      <c r="U1" s="192"/>
      <c r="V1" s="193"/>
      <c r="W1" s="194"/>
      <c r="X1" s="194"/>
      <c r="Y1" s="192"/>
    </row>
    <row r="2" spans="1:25" x14ac:dyDescent="0.3">
      <c r="A2" s="197"/>
      <c r="B2" s="198"/>
      <c r="C2" s="197"/>
      <c r="D2" s="200"/>
      <c r="E2" s="197"/>
      <c r="F2" s="197"/>
      <c r="G2" s="201"/>
      <c r="H2" s="202"/>
      <c r="I2" s="201"/>
      <c r="J2" s="197"/>
      <c r="K2" s="201"/>
      <c r="L2" s="202"/>
      <c r="M2" s="201"/>
      <c r="N2" s="197"/>
      <c r="O2" s="197"/>
      <c r="P2" s="199"/>
      <c r="Q2" s="197"/>
      <c r="R2" s="197"/>
      <c r="S2" s="201"/>
      <c r="T2" s="197"/>
      <c r="U2" s="201"/>
      <c r="V2" s="202"/>
      <c r="W2" s="201"/>
      <c r="X2" s="201"/>
      <c r="Y2" s="201"/>
    </row>
    <row r="3" spans="1:25" ht="15" thickBot="1" x14ac:dyDescent="0.35">
      <c r="A3" s="203"/>
      <c r="B3" s="198"/>
      <c r="C3" s="204" t="s">
        <v>225</v>
      </c>
      <c r="D3" s="208"/>
      <c r="E3" s="206" t="s">
        <v>8</v>
      </c>
      <c r="F3" s="207"/>
      <c r="G3" s="210" t="s">
        <v>229</v>
      </c>
      <c r="H3" s="211"/>
      <c r="I3" s="212" t="s">
        <v>9</v>
      </c>
      <c r="J3" s="209"/>
      <c r="K3" s="210" t="s">
        <v>290</v>
      </c>
      <c r="L3" s="211"/>
      <c r="M3" s="212" t="s">
        <v>213</v>
      </c>
      <c r="N3" s="207"/>
      <c r="O3" s="204" t="s">
        <v>407</v>
      </c>
      <c r="P3" s="205"/>
      <c r="Q3" s="206" t="s">
        <v>223</v>
      </c>
      <c r="R3" s="622"/>
      <c r="S3" s="204" t="s">
        <v>216</v>
      </c>
      <c r="T3" s="205"/>
      <c r="U3" s="214" t="s">
        <v>408</v>
      </c>
      <c r="V3" s="215"/>
      <c r="W3" s="216" t="s">
        <v>406</v>
      </c>
      <c r="X3" s="631"/>
      <c r="Y3" s="217" t="s">
        <v>216</v>
      </c>
    </row>
    <row r="4" spans="1:25" x14ac:dyDescent="0.3">
      <c r="A4" s="218" t="s">
        <v>15</v>
      </c>
      <c r="B4" s="197"/>
      <c r="C4" s="219">
        <v>63308</v>
      </c>
      <c r="D4" s="220"/>
      <c r="E4" s="219">
        <v>125644</v>
      </c>
      <c r="F4" s="222"/>
      <c r="G4" s="224">
        <v>118178</v>
      </c>
      <c r="H4" s="225"/>
      <c r="I4" s="760">
        <v>164863</v>
      </c>
      <c r="J4" s="624"/>
      <c r="K4" s="224">
        <v>134658</v>
      </c>
      <c r="L4" s="225"/>
      <c r="M4" s="760">
        <v>135438</v>
      </c>
      <c r="N4" s="222"/>
      <c r="O4" s="219">
        <v>122112</v>
      </c>
      <c r="P4" s="220"/>
      <c r="Q4" s="219">
        <v>141822</v>
      </c>
      <c r="R4" s="219"/>
      <c r="S4" s="761">
        <f>(O4-Q4)/Q4*100</f>
        <v>-13.897702754156619</v>
      </c>
      <c r="T4" s="220"/>
      <c r="U4" s="642">
        <f>K4+O4</f>
        <v>256770</v>
      </c>
      <c r="V4" s="220"/>
      <c r="W4" s="219">
        <f>M4+Q4</f>
        <v>277260</v>
      </c>
      <c r="X4" s="219"/>
      <c r="Y4" s="741">
        <f>(U4-W4)/W4*100</f>
        <v>-7.3901752867344728</v>
      </c>
    </row>
    <row r="5" spans="1:25" x14ac:dyDescent="0.3">
      <c r="A5" s="227" t="s">
        <v>16</v>
      </c>
      <c r="B5" s="197"/>
      <c r="C5" s="228">
        <v>36419</v>
      </c>
      <c r="D5" s="229"/>
      <c r="E5" s="228">
        <v>87807</v>
      </c>
      <c r="F5" s="230"/>
      <c r="G5" s="228">
        <v>69210</v>
      </c>
      <c r="H5" s="232"/>
      <c r="I5" s="228">
        <v>113746</v>
      </c>
      <c r="J5" s="320"/>
      <c r="K5" s="240">
        <v>90904</v>
      </c>
      <c r="L5" s="232"/>
      <c r="M5" s="234">
        <v>86543</v>
      </c>
      <c r="N5" s="230"/>
      <c r="O5" s="228">
        <v>72880</v>
      </c>
      <c r="P5" s="229"/>
      <c r="Q5" s="228">
        <v>93786</v>
      </c>
      <c r="R5" s="221"/>
      <c r="S5" s="626">
        <f t="shared" ref="S5:S26" si="0">(O5-Q5)/Q5*100</f>
        <v>-22.291173522700618</v>
      </c>
      <c r="T5" s="229"/>
      <c r="U5" s="641">
        <f t="shared" ref="U5:U26" si="1">K5+O5</f>
        <v>163784</v>
      </c>
      <c r="V5" s="229"/>
      <c r="W5" s="228">
        <f t="shared" ref="W5:W26" si="2">M5+Q5</f>
        <v>180329</v>
      </c>
      <c r="X5" s="221"/>
      <c r="Y5" s="694">
        <f t="shared" ref="Y5:Y26" si="3">(U5-W5)/W5*100</f>
        <v>-9.1748969938279483</v>
      </c>
    </row>
    <row r="6" spans="1:25" x14ac:dyDescent="0.3">
      <c r="A6" s="227" t="s">
        <v>17</v>
      </c>
      <c r="B6" s="197"/>
      <c r="C6" s="228">
        <v>17411</v>
      </c>
      <c r="D6" s="229"/>
      <c r="E6" s="228">
        <v>37743</v>
      </c>
      <c r="F6" s="230"/>
      <c r="G6" s="228">
        <v>35638</v>
      </c>
      <c r="H6" s="232"/>
      <c r="I6" s="228">
        <v>51029</v>
      </c>
      <c r="J6" s="320"/>
      <c r="K6" s="240">
        <v>36437</v>
      </c>
      <c r="L6" s="232"/>
      <c r="M6" s="234">
        <v>48773</v>
      </c>
      <c r="N6" s="230"/>
      <c r="O6" s="228">
        <v>36665</v>
      </c>
      <c r="P6" s="229"/>
      <c r="Q6" s="228">
        <v>43270</v>
      </c>
      <c r="R6" s="221"/>
      <c r="S6" s="626">
        <f t="shared" si="0"/>
        <v>-15.264617517910791</v>
      </c>
      <c r="T6" s="229"/>
      <c r="U6" s="641">
        <f t="shared" si="1"/>
        <v>73102</v>
      </c>
      <c r="V6" s="229"/>
      <c r="W6" s="228">
        <f t="shared" si="2"/>
        <v>92043</v>
      </c>
      <c r="X6" s="221"/>
      <c r="Y6" s="694">
        <f t="shared" si="3"/>
        <v>-20.578425301217909</v>
      </c>
    </row>
    <row r="7" spans="1:25" x14ac:dyDescent="0.3">
      <c r="A7" s="227" t="s">
        <v>214</v>
      </c>
      <c r="B7" s="197"/>
      <c r="C7" s="228">
        <v>9478</v>
      </c>
      <c r="D7" s="229"/>
      <c r="E7" s="228">
        <v>94</v>
      </c>
      <c r="F7" s="230"/>
      <c r="G7" s="228">
        <v>13330</v>
      </c>
      <c r="H7" s="232"/>
      <c r="I7" s="228">
        <v>88</v>
      </c>
      <c r="J7" s="320"/>
      <c r="K7" s="240">
        <v>7317</v>
      </c>
      <c r="L7" s="232"/>
      <c r="M7" s="234">
        <v>122</v>
      </c>
      <c r="N7" s="230"/>
      <c r="O7" s="228">
        <v>12567</v>
      </c>
      <c r="P7" s="229"/>
      <c r="Q7" s="228">
        <v>4766</v>
      </c>
      <c r="R7" s="221"/>
      <c r="S7" s="626" t="s">
        <v>12</v>
      </c>
      <c r="T7" s="229"/>
      <c r="U7" s="641">
        <f t="shared" si="1"/>
        <v>19884</v>
      </c>
      <c r="V7" s="229"/>
      <c r="W7" s="228">
        <f t="shared" si="2"/>
        <v>4888</v>
      </c>
      <c r="X7" s="221"/>
      <c r="Y7" s="694" t="s">
        <v>12</v>
      </c>
    </row>
    <row r="8" spans="1:25" x14ac:dyDescent="0.3">
      <c r="A8" s="218" t="s">
        <v>18</v>
      </c>
      <c r="B8" s="197"/>
      <c r="C8" s="237">
        <v>204768</v>
      </c>
      <c r="D8" s="220"/>
      <c r="E8" s="237">
        <v>328495</v>
      </c>
      <c r="F8" s="222"/>
      <c r="G8" s="237">
        <v>277534</v>
      </c>
      <c r="H8" s="225"/>
      <c r="I8" s="237">
        <v>365597</v>
      </c>
      <c r="J8" s="624"/>
      <c r="K8" s="239">
        <v>280961</v>
      </c>
      <c r="L8" s="225"/>
      <c r="M8" s="474">
        <v>313576</v>
      </c>
      <c r="N8" s="222"/>
      <c r="O8" s="237">
        <f>SUM(O9:O20)</f>
        <v>278244</v>
      </c>
      <c r="P8" s="220"/>
      <c r="Q8" s="237">
        <v>318237</v>
      </c>
      <c r="R8" s="219"/>
      <c r="S8" s="761">
        <f t="shared" si="0"/>
        <v>-12.567049086058505</v>
      </c>
      <c r="T8" s="220"/>
      <c r="U8" s="642">
        <f t="shared" si="1"/>
        <v>559205</v>
      </c>
      <c r="V8" s="220"/>
      <c r="W8" s="237">
        <f t="shared" si="2"/>
        <v>631813</v>
      </c>
      <c r="X8" s="219"/>
      <c r="Y8" s="742">
        <f t="shared" si="3"/>
        <v>-11.492007920064957</v>
      </c>
    </row>
    <row r="9" spans="1:25" x14ac:dyDescent="0.3">
      <c r="A9" s="227" t="s">
        <v>19</v>
      </c>
      <c r="B9" s="197"/>
      <c r="C9" s="228">
        <v>32242</v>
      </c>
      <c r="D9" s="229"/>
      <c r="E9" s="228">
        <v>45528</v>
      </c>
      <c r="F9" s="230"/>
      <c r="G9" s="228">
        <v>42979</v>
      </c>
      <c r="H9" s="232"/>
      <c r="I9" s="228">
        <v>44016</v>
      </c>
      <c r="J9" s="320"/>
      <c r="K9" s="240">
        <v>39944</v>
      </c>
      <c r="L9" s="232"/>
      <c r="M9" s="234">
        <v>46860</v>
      </c>
      <c r="N9" s="230"/>
      <c r="O9" s="228">
        <v>47743</v>
      </c>
      <c r="P9" s="229"/>
      <c r="Q9" s="228">
        <v>48934</v>
      </c>
      <c r="R9" s="221"/>
      <c r="S9" s="626">
        <f t="shared" si="0"/>
        <v>-2.4338905464503209</v>
      </c>
      <c r="T9" s="229"/>
      <c r="U9" s="641">
        <f t="shared" si="1"/>
        <v>87687</v>
      </c>
      <c r="V9" s="229"/>
      <c r="W9" s="228">
        <f t="shared" si="2"/>
        <v>95794</v>
      </c>
      <c r="X9" s="221"/>
      <c r="Y9" s="694">
        <f t="shared" si="3"/>
        <v>-8.4629517506315626</v>
      </c>
    </row>
    <row r="10" spans="1:25" x14ac:dyDescent="0.3">
      <c r="A10" s="227" t="s">
        <v>20</v>
      </c>
      <c r="B10" s="197"/>
      <c r="C10" s="228">
        <v>9191</v>
      </c>
      <c r="D10" s="229"/>
      <c r="E10" s="228">
        <v>10031</v>
      </c>
      <c r="F10" s="230"/>
      <c r="G10" s="228">
        <v>13230</v>
      </c>
      <c r="H10" s="232"/>
      <c r="I10" s="228">
        <v>16406</v>
      </c>
      <c r="J10" s="320"/>
      <c r="K10" s="240">
        <v>12024</v>
      </c>
      <c r="L10" s="232"/>
      <c r="M10" s="234">
        <v>11465</v>
      </c>
      <c r="N10" s="230"/>
      <c r="O10" s="228">
        <v>13392</v>
      </c>
      <c r="P10" s="229"/>
      <c r="Q10" s="228">
        <v>9980</v>
      </c>
      <c r="R10" s="221"/>
      <c r="S10" s="626">
        <f t="shared" si="0"/>
        <v>34.188376753507015</v>
      </c>
      <c r="T10" s="229"/>
      <c r="U10" s="641">
        <f t="shared" si="1"/>
        <v>25416</v>
      </c>
      <c r="V10" s="229"/>
      <c r="W10" s="228">
        <f t="shared" si="2"/>
        <v>21445</v>
      </c>
      <c r="X10" s="221"/>
      <c r="Y10" s="694">
        <f t="shared" si="3"/>
        <v>18.517136861739335</v>
      </c>
    </row>
    <row r="11" spans="1:25" x14ac:dyDescent="0.3">
      <c r="A11" s="227" t="s">
        <v>21</v>
      </c>
      <c r="B11" s="197"/>
      <c r="C11" s="228">
        <v>77893</v>
      </c>
      <c r="D11" s="229"/>
      <c r="E11" s="228">
        <v>125210</v>
      </c>
      <c r="F11" s="230"/>
      <c r="G11" s="228">
        <v>105027</v>
      </c>
      <c r="H11" s="232"/>
      <c r="I11" s="228">
        <v>144634</v>
      </c>
      <c r="J11" s="320"/>
      <c r="K11" s="240">
        <v>89062</v>
      </c>
      <c r="L11" s="232"/>
      <c r="M11" s="234">
        <v>118062</v>
      </c>
      <c r="N11" s="230"/>
      <c r="O11" s="228">
        <v>113242</v>
      </c>
      <c r="P11" s="229"/>
      <c r="Q11" s="228">
        <v>112280</v>
      </c>
      <c r="R11" s="221"/>
      <c r="S11" s="626">
        <f t="shared" si="0"/>
        <v>0.85678660491628078</v>
      </c>
      <c r="T11" s="229"/>
      <c r="U11" s="641">
        <f t="shared" si="1"/>
        <v>202304</v>
      </c>
      <c r="V11" s="229"/>
      <c r="W11" s="228">
        <f t="shared" si="2"/>
        <v>230342</v>
      </c>
      <c r="X11" s="221"/>
      <c r="Y11" s="694">
        <f t="shared" si="3"/>
        <v>-12.172335049621868</v>
      </c>
    </row>
    <row r="12" spans="1:25" x14ac:dyDescent="0.3">
      <c r="A12" s="227" t="s">
        <v>22</v>
      </c>
      <c r="B12" s="197"/>
      <c r="C12" s="228">
        <v>5556</v>
      </c>
      <c r="D12" s="229"/>
      <c r="E12" s="228">
        <v>36354</v>
      </c>
      <c r="F12" s="230"/>
      <c r="G12" s="228">
        <v>13483</v>
      </c>
      <c r="H12" s="232"/>
      <c r="I12" s="228">
        <v>35367</v>
      </c>
      <c r="J12" s="320"/>
      <c r="K12" s="240">
        <v>11084</v>
      </c>
      <c r="L12" s="232"/>
      <c r="M12" s="234">
        <v>12494</v>
      </c>
      <c r="N12" s="230"/>
      <c r="O12" s="228">
        <v>4755</v>
      </c>
      <c r="P12" s="229"/>
      <c r="Q12" s="228">
        <v>18208</v>
      </c>
      <c r="R12" s="221"/>
      <c r="S12" s="626">
        <f t="shared" si="0"/>
        <v>-73.885105448154647</v>
      </c>
      <c r="T12" s="229"/>
      <c r="U12" s="641">
        <f t="shared" si="1"/>
        <v>15839</v>
      </c>
      <c r="V12" s="229"/>
      <c r="W12" s="228">
        <f t="shared" si="2"/>
        <v>30702</v>
      </c>
      <c r="X12" s="221"/>
      <c r="Y12" s="694">
        <f t="shared" si="3"/>
        <v>-48.410527001498274</v>
      </c>
    </row>
    <row r="13" spans="1:25" x14ac:dyDescent="0.3">
      <c r="A13" s="227" t="s">
        <v>23</v>
      </c>
      <c r="B13" s="197"/>
      <c r="C13" s="228">
        <v>9910</v>
      </c>
      <c r="D13" s="229"/>
      <c r="E13" s="228">
        <v>59</v>
      </c>
      <c r="F13" s="230"/>
      <c r="G13" s="228">
        <v>16203</v>
      </c>
      <c r="H13" s="232"/>
      <c r="I13" s="228">
        <v>3642</v>
      </c>
      <c r="J13" s="320"/>
      <c r="K13" s="240">
        <v>23135</v>
      </c>
      <c r="L13" s="232"/>
      <c r="M13" s="234">
        <v>15190</v>
      </c>
      <c r="N13" s="230"/>
      <c r="O13" s="228">
        <v>5529</v>
      </c>
      <c r="P13" s="229"/>
      <c r="Q13" s="228">
        <v>13293</v>
      </c>
      <c r="R13" s="221"/>
      <c r="S13" s="626">
        <f t="shared" si="0"/>
        <v>-58.406680207628071</v>
      </c>
      <c r="T13" s="229"/>
      <c r="U13" s="641">
        <f t="shared" si="1"/>
        <v>28664</v>
      </c>
      <c r="V13" s="229"/>
      <c r="W13" s="228">
        <f t="shared" si="2"/>
        <v>28483</v>
      </c>
      <c r="X13" s="221"/>
      <c r="Y13" s="694">
        <f t="shared" si="3"/>
        <v>0.63546676965207316</v>
      </c>
    </row>
    <row r="14" spans="1:25" x14ac:dyDescent="0.3">
      <c r="A14" s="227" t="s">
        <v>24</v>
      </c>
      <c r="B14" s="197"/>
      <c r="C14" s="228">
        <v>19664</v>
      </c>
      <c r="D14" s="229"/>
      <c r="E14" s="228">
        <v>24772</v>
      </c>
      <c r="F14" s="230"/>
      <c r="G14" s="228">
        <v>24168</v>
      </c>
      <c r="H14" s="232"/>
      <c r="I14" s="228">
        <v>23336</v>
      </c>
      <c r="J14" s="320"/>
      <c r="K14" s="240">
        <v>17872</v>
      </c>
      <c r="L14" s="232"/>
      <c r="M14" s="234">
        <v>18897</v>
      </c>
      <c r="N14" s="230"/>
      <c r="O14" s="228">
        <v>15534</v>
      </c>
      <c r="P14" s="229"/>
      <c r="Q14" s="228">
        <v>25605</v>
      </c>
      <c r="R14" s="221"/>
      <c r="S14" s="626">
        <f t="shared" si="0"/>
        <v>-39.332161687170476</v>
      </c>
      <c r="T14" s="229"/>
      <c r="U14" s="641">
        <f t="shared" si="1"/>
        <v>33406</v>
      </c>
      <c r="V14" s="229"/>
      <c r="W14" s="228">
        <f t="shared" si="2"/>
        <v>44502</v>
      </c>
      <c r="X14" s="221"/>
      <c r="Y14" s="694">
        <f t="shared" si="3"/>
        <v>-24.933710844456428</v>
      </c>
    </row>
    <row r="15" spans="1:25" x14ac:dyDescent="0.3">
      <c r="A15" s="227" t="s">
        <v>226</v>
      </c>
      <c r="B15" s="197"/>
      <c r="C15" s="228">
        <v>219</v>
      </c>
      <c r="D15" s="229"/>
      <c r="E15" s="228" t="s">
        <v>224</v>
      </c>
      <c r="F15" s="230"/>
      <c r="G15" s="228">
        <v>856</v>
      </c>
      <c r="H15" s="232"/>
      <c r="I15" s="228" t="s">
        <v>224</v>
      </c>
      <c r="J15" s="320"/>
      <c r="K15" s="240">
        <v>1451</v>
      </c>
      <c r="L15" s="232"/>
      <c r="M15" s="234" t="s">
        <v>224</v>
      </c>
      <c r="N15" s="230"/>
      <c r="O15" s="228">
        <v>3375</v>
      </c>
      <c r="P15" s="229"/>
      <c r="Q15" s="228" t="s">
        <v>224</v>
      </c>
      <c r="R15" s="221"/>
      <c r="S15" s="626" t="s">
        <v>12</v>
      </c>
      <c r="T15" s="229"/>
      <c r="U15" s="641">
        <f t="shared" si="1"/>
        <v>4826</v>
      </c>
      <c r="V15" s="229"/>
      <c r="W15" s="757" t="s">
        <v>224</v>
      </c>
      <c r="X15" s="221"/>
      <c r="Y15" s="694" t="s">
        <v>12</v>
      </c>
    </row>
    <row r="16" spans="1:25" x14ac:dyDescent="0.3">
      <c r="A16" s="227" t="s">
        <v>300</v>
      </c>
      <c r="B16" s="197"/>
      <c r="C16" s="228">
        <v>35940</v>
      </c>
      <c r="D16" s="229"/>
      <c r="E16" s="228">
        <v>45363</v>
      </c>
      <c r="F16" s="230"/>
      <c r="G16" s="228">
        <v>24730</v>
      </c>
      <c r="H16" s="232"/>
      <c r="I16" s="228">
        <v>42761</v>
      </c>
      <c r="J16" s="320"/>
      <c r="K16" s="240">
        <v>48462</v>
      </c>
      <c r="L16" s="232"/>
      <c r="M16" s="234">
        <v>32343</v>
      </c>
      <c r="N16" s="230"/>
      <c r="O16" s="228">
        <v>38429</v>
      </c>
      <c r="P16" s="229"/>
      <c r="Q16" s="228">
        <v>44621</v>
      </c>
      <c r="R16" s="221"/>
      <c r="S16" s="626">
        <f t="shared" si="0"/>
        <v>-13.876874117567962</v>
      </c>
      <c r="T16" s="229"/>
      <c r="U16" s="641">
        <f t="shared" si="1"/>
        <v>86891</v>
      </c>
      <c r="V16" s="229"/>
      <c r="W16" s="228">
        <f t="shared" si="2"/>
        <v>76964</v>
      </c>
      <c r="X16" s="221"/>
      <c r="Y16" s="694">
        <f t="shared" si="3"/>
        <v>12.898238137310949</v>
      </c>
    </row>
    <row r="17" spans="1:25" x14ac:dyDescent="0.3">
      <c r="A17" s="227" t="s">
        <v>25</v>
      </c>
      <c r="B17" s="197"/>
      <c r="C17" s="228" t="s">
        <v>224</v>
      </c>
      <c r="D17" s="229"/>
      <c r="E17" s="228">
        <v>358</v>
      </c>
      <c r="F17" s="230"/>
      <c r="G17" s="228" t="s">
        <v>224</v>
      </c>
      <c r="H17" s="232"/>
      <c r="I17" s="228" t="s">
        <v>224</v>
      </c>
      <c r="J17" s="320"/>
      <c r="K17" s="240" t="s">
        <v>224</v>
      </c>
      <c r="L17" s="232"/>
      <c r="M17" s="234" t="s">
        <v>224</v>
      </c>
      <c r="N17" s="230"/>
      <c r="O17" s="228" t="s">
        <v>224</v>
      </c>
      <c r="P17" s="229"/>
      <c r="Q17" s="228" t="s">
        <v>224</v>
      </c>
      <c r="R17" s="221"/>
      <c r="S17" s="228" t="s">
        <v>224</v>
      </c>
      <c r="T17" s="229"/>
      <c r="U17" s="758" t="s">
        <v>224</v>
      </c>
      <c r="V17" s="229"/>
      <c r="W17" s="228" t="s">
        <v>224</v>
      </c>
      <c r="X17" s="221"/>
      <c r="Y17" s="694" t="s">
        <v>224</v>
      </c>
    </row>
    <row r="18" spans="1:25" x14ac:dyDescent="0.3">
      <c r="A18" s="227" t="s">
        <v>26</v>
      </c>
      <c r="B18" s="197"/>
      <c r="C18" s="228">
        <v>1530</v>
      </c>
      <c r="D18" s="229"/>
      <c r="E18" s="228">
        <v>12415</v>
      </c>
      <c r="F18" s="230"/>
      <c r="G18" s="228">
        <v>15178</v>
      </c>
      <c r="H18" s="232"/>
      <c r="I18" s="228">
        <v>20659</v>
      </c>
      <c r="J18" s="320"/>
      <c r="K18" s="240">
        <v>12982</v>
      </c>
      <c r="L18" s="232"/>
      <c r="M18" s="234">
        <v>22740</v>
      </c>
      <c r="N18" s="230"/>
      <c r="O18" s="228">
        <v>14939</v>
      </c>
      <c r="P18" s="229"/>
      <c r="Q18" s="228">
        <v>20730</v>
      </c>
      <c r="R18" s="221"/>
      <c r="S18" s="626">
        <f t="shared" si="0"/>
        <v>-27.935359382537385</v>
      </c>
      <c r="T18" s="229"/>
      <c r="U18" s="641">
        <f t="shared" si="1"/>
        <v>27921</v>
      </c>
      <c r="V18" s="229"/>
      <c r="W18" s="228">
        <f t="shared" si="2"/>
        <v>43470</v>
      </c>
      <c r="X18" s="221"/>
      <c r="Y18" s="694">
        <f t="shared" si="3"/>
        <v>-35.769496204278809</v>
      </c>
    </row>
    <row r="19" spans="1:25" x14ac:dyDescent="0.3">
      <c r="A19" s="227" t="s">
        <v>27</v>
      </c>
      <c r="B19" s="197"/>
      <c r="C19" s="228">
        <v>11918</v>
      </c>
      <c r="D19" s="229"/>
      <c r="E19" s="228">
        <v>28137</v>
      </c>
      <c r="F19" s="230"/>
      <c r="G19" s="228">
        <v>20994</v>
      </c>
      <c r="H19" s="232"/>
      <c r="I19" s="228">
        <v>34636</v>
      </c>
      <c r="J19" s="320"/>
      <c r="K19" s="240">
        <v>24272</v>
      </c>
      <c r="L19" s="232"/>
      <c r="M19" s="234">
        <v>34463</v>
      </c>
      <c r="N19" s="230"/>
      <c r="O19" s="228">
        <v>20661</v>
      </c>
      <c r="P19" s="229"/>
      <c r="Q19" s="228">
        <v>24562</v>
      </c>
      <c r="R19" s="221"/>
      <c r="S19" s="626">
        <f t="shared" si="0"/>
        <v>-15.882257145183617</v>
      </c>
      <c r="T19" s="229"/>
      <c r="U19" s="641">
        <f t="shared" si="1"/>
        <v>44933</v>
      </c>
      <c r="V19" s="229"/>
      <c r="W19" s="228">
        <f t="shared" si="2"/>
        <v>59025</v>
      </c>
      <c r="X19" s="221"/>
      <c r="Y19" s="694">
        <f t="shared" si="3"/>
        <v>-23.87462939432444</v>
      </c>
    </row>
    <row r="20" spans="1:25" x14ac:dyDescent="0.3">
      <c r="A20" s="227" t="s">
        <v>28</v>
      </c>
      <c r="B20" s="197"/>
      <c r="C20" s="228">
        <v>705</v>
      </c>
      <c r="D20" s="229"/>
      <c r="E20" s="228">
        <v>268</v>
      </c>
      <c r="F20" s="230"/>
      <c r="G20" s="228">
        <v>686</v>
      </c>
      <c r="H20" s="232"/>
      <c r="I20" s="228">
        <v>140</v>
      </c>
      <c r="J20" s="320"/>
      <c r="K20" s="240">
        <v>673</v>
      </c>
      <c r="L20" s="232"/>
      <c r="M20" s="234">
        <v>1062</v>
      </c>
      <c r="N20" s="230"/>
      <c r="O20" s="228">
        <v>645</v>
      </c>
      <c r="P20" s="229"/>
      <c r="Q20" s="228">
        <v>24</v>
      </c>
      <c r="R20" s="221"/>
      <c r="S20" s="626" t="s">
        <v>12</v>
      </c>
      <c r="T20" s="229"/>
      <c r="U20" s="641">
        <f t="shared" si="1"/>
        <v>1318</v>
      </c>
      <c r="V20" s="229"/>
      <c r="W20" s="228">
        <f t="shared" si="2"/>
        <v>1086</v>
      </c>
      <c r="X20" s="221"/>
      <c r="Y20" s="694">
        <f t="shared" si="3"/>
        <v>21.36279926335175</v>
      </c>
    </row>
    <row r="21" spans="1:25" x14ac:dyDescent="0.3">
      <c r="A21" s="218" t="s">
        <v>49</v>
      </c>
      <c r="B21" s="197"/>
      <c r="C21" s="237">
        <v>268076</v>
      </c>
      <c r="D21" s="220"/>
      <c r="E21" s="237">
        <v>454139</v>
      </c>
      <c r="F21" s="222"/>
      <c r="G21" s="239">
        <v>395712</v>
      </c>
      <c r="H21" s="225"/>
      <c r="I21" s="474">
        <v>530460</v>
      </c>
      <c r="J21" s="624"/>
      <c r="K21" s="239">
        <v>415619</v>
      </c>
      <c r="L21" s="225"/>
      <c r="M21" s="474">
        <v>449014</v>
      </c>
      <c r="N21" s="222"/>
      <c r="O21" s="237">
        <f>O4+O8</f>
        <v>400356</v>
      </c>
      <c r="P21" s="220"/>
      <c r="Q21" s="237">
        <v>460059</v>
      </c>
      <c r="R21" s="219"/>
      <c r="S21" s="761">
        <f t="shared" si="0"/>
        <v>-12.977248570292071</v>
      </c>
      <c r="T21" s="220"/>
      <c r="U21" s="642">
        <f t="shared" si="1"/>
        <v>815975</v>
      </c>
      <c r="V21" s="220"/>
      <c r="W21" s="237">
        <f t="shared" si="2"/>
        <v>909073</v>
      </c>
      <c r="X21" s="219"/>
      <c r="Y21" s="742">
        <f t="shared" si="3"/>
        <v>-10.240981747340424</v>
      </c>
    </row>
    <row r="22" spans="1:25" x14ac:dyDescent="0.3">
      <c r="A22" s="227" t="s">
        <v>29</v>
      </c>
      <c r="B22" s="197"/>
      <c r="C22" s="228">
        <v>1799</v>
      </c>
      <c r="D22" s="229"/>
      <c r="E22" s="228">
        <v>1874</v>
      </c>
      <c r="F22" s="230"/>
      <c r="G22" s="240">
        <v>2218</v>
      </c>
      <c r="H22" s="232"/>
      <c r="I22" s="234">
        <v>2145</v>
      </c>
      <c r="J22" s="320"/>
      <c r="K22" s="240">
        <v>2500</v>
      </c>
      <c r="L22" s="232"/>
      <c r="M22" s="234">
        <v>2123</v>
      </c>
      <c r="N22" s="230"/>
      <c r="O22" s="228">
        <v>2754</v>
      </c>
      <c r="P22" s="229"/>
      <c r="Q22" s="228">
        <v>2163</v>
      </c>
      <c r="R22" s="221"/>
      <c r="S22" s="626">
        <f t="shared" si="0"/>
        <v>27.323162274618586</v>
      </c>
      <c r="T22" s="229"/>
      <c r="U22" s="641">
        <f t="shared" si="1"/>
        <v>5254</v>
      </c>
      <c r="V22" s="229"/>
      <c r="W22" s="228">
        <f t="shared" si="2"/>
        <v>4286</v>
      </c>
      <c r="X22" s="221"/>
      <c r="Y22" s="694">
        <f t="shared" si="3"/>
        <v>22.585160989267383</v>
      </c>
    </row>
    <row r="23" spans="1:25" s="390" customFormat="1" x14ac:dyDescent="0.3">
      <c r="A23" s="218" t="s">
        <v>53</v>
      </c>
      <c r="B23" s="197"/>
      <c r="C23" s="237">
        <v>1799</v>
      </c>
      <c r="D23" s="220"/>
      <c r="E23" s="237">
        <v>1874</v>
      </c>
      <c r="F23" s="222"/>
      <c r="G23" s="239">
        <v>2218</v>
      </c>
      <c r="H23" s="225"/>
      <c r="I23" s="474">
        <v>2145</v>
      </c>
      <c r="J23" s="624"/>
      <c r="K23" s="239">
        <v>2500</v>
      </c>
      <c r="L23" s="225"/>
      <c r="M23" s="474">
        <v>2123</v>
      </c>
      <c r="N23" s="222"/>
      <c r="O23" s="237">
        <v>2754</v>
      </c>
      <c r="P23" s="220"/>
      <c r="Q23" s="237">
        <v>2163</v>
      </c>
      <c r="R23" s="219"/>
      <c r="S23" s="761">
        <f t="shared" si="0"/>
        <v>27.323162274618586</v>
      </c>
      <c r="T23" s="220"/>
      <c r="U23" s="642">
        <f t="shared" si="1"/>
        <v>5254</v>
      </c>
      <c r="V23" s="220"/>
      <c r="W23" s="237">
        <f t="shared" si="2"/>
        <v>4286</v>
      </c>
      <c r="X23" s="219"/>
      <c r="Y23" s="742">
        <f t="shared" si="3"/>
        <v>22.585160989267383</v>
      </c>
    </row>
    <row r="24" spans="1:25" s="390" customFormat="1" x14ac:dyDescent="0.3">
      <c r="A24" s="227" t="s">
        <v>301</v>
      </c>
      <c r="B24" s="197"/>
      <c r="C24" s="228" t="s">
        <v>224</v>
      </c>
      <c r="D24" s="229"/>
      <c r="E24" s="228" t="s">
        <v>224</v>
      </c>
      <c r="F24" s="230"/>
      <c r="G24" s="228" t="s">
        <v>224</v>
      </c>
      <c r="H24" s="232"/>
      <c r="I24" s="228" t="s">
        <v>224</v>
      </c>
      <c r="J24" s="320"/>
      <c r="K24" s="240">
        <v>4264</v>
      </c>
      <c r="L24" s="232"/>
      <c r="M24" s="234" t="s">
        <v>224</v>
      </c>
      <c r="N24" s="230"/>
      <c r="O24" s="228">
        <v>4316</v>
      </c>
      <c r="P24" s="229"/>
      <c r="Q24" s="228" t="s">
        <v>224</v>
      </c>
      <c r="R24" s="221"/>
      <c r="S24" s="626" t="s">
        <v>12</v>
      </c>
      <c r="T24" s="229"/>
      <c r="U24" s="641">
        <f t="shared" si="1"/>
        <v>8580</v>
      </c>
      <c r="V24" s="229"/>
      <c r="W24" s="757" t="s">
        <v>224</v>
      </c>
      <c r="X24" s="221"/>
      <c r="Y24" s="694" t="s">
        <v>12</v>
      </c>
    </row>
    <row r="25" spans="1:25" ht="15" x14ac:dyDescent="0.3">
      <c r="A25" s="218" t="s">
        <v>337</v>
      </c>
      <c r="B25" s="253"/>
      <c r="C25" s="237" t="s">
        <v>224</v>
      </c>
      <c r="D25" s="220"/>
      <c r="E25" s="237" t="s">
        <v>224</v>
      </c>
      <c r="F25" s="222"/>
      <c r="G25" s="473" t="s">
        <v>224</v>
      </c>
      <c r="H25" s="225"/>
      <c r="I25" s="237" t="s">
        <v>224</v>
      </c>
      <c r="J25" s="624"/>
      <c r="K25" s="239">
        <v>4264</v>
      </c>
      <c r="L25" s="225"/>
      <c r="M25" s="474" t="s">
        <v>224</v>
      </c>
      <c r="N25" s="222"/>
      <c r="O25" s="237">
        <v>4316</v>
      </c>
      <c r="P25" s="220"/>
      <c r="Q25" s="237" t="s">
        <v>224</v>
      </c>
      <c r="R25" s="219"/>
      <c r="S25" s="761" t="s">
        <v>12</v>
      </c>
      <c r="T25" s="220"/>
      <c r="U25" s="642">
        <f t="shared" si="1"/>
        <v>8580</v>
      </c>
      <c r="V25" s="220"/>
      <c r="W25" s="759" t="s">
        <v>224</v>
      </c>
      <c r="X25" s="219"/>
      <c r="Y25" s="742" t="s">
        <v>12</v>
      </c>
    </row>
    <row r="26" spans="1:25" x14ac:dyDescent="0.3">
      <c r="A26" s="218" t="s">
        <v>295</v>
      </c>
      <c r="B26" s="197"/>
      <c r="C26" s="237">
        <v>269875</v>
      </c>
      <c r="D26" s="220"/>
      <c r="E26" s="237">
        <v>456013</v>
      </c>
      <c r="F26" s="222"/>
      <c r="G26" s="239">
        <v>397930</v>
      </c>
      <c r="H26" s="225"/>
      <c r="I26" s="474">
        <v>532605</v>
      </c>
      <c r="J26" s="624"/>
      <c r="K26" s="239">
        <v>422383</v>
      </c>
      <c r="L26" s="225"/>
      <c r="M26" s="474">
        <v>451137</v>
      </c>
      <c r="N26" s="222"/>
      <c r="O26" s="237">
        <f>O21+O23+O25</f>
        <v>407426</v>
      </c>
      <c r="P26" s="220"/>
      <c r="Q26" s="237">
        <v>462222</v>
      </c>
      <c r="R26" s="219"/>
      <c r="S26" s="761">
        <f t="shared" si="0"/>
        <v>-11.854909545629591</v>
      </c>
      <c r="T26" s="220"/>
      <c r="U26" s="642">
        <f t="shared" si="1"/>
        <v>829809</v>
      </c>
      <c r="V26" s="220"/>
      <c r="W26" s="237">
        <f t="shared" si="2"/>
        <v>913359</v>
      </c>
      <c r="X26" s="219"/>
      <c r="Y26" s="742">
        <f t="shared" si="3"/>
        <v>-9.1475531527033738</v>
      </c>
    </row>
    <row r="27" spans="1:25" x14ac:dyDescent="0.3">
      <c r="A27" s="241"/>
      <c r="B27" s="241"/>
      <c r="C27" s="242"/>
      <c r="D27" s="243"/>
      <c r="E27" s="242"/>
      <c r="F27" s="241"/>
      <c r="G27" s="245"/>
      <c r="H27" s="243"/>
      <c r="I27" s="242"/>
      <c r="J27" s="625"/>
      <c r="K27" s="245"/>
      <c r="L27" s="243"/>
      <c r="M27" s="242"/>
      <c r="N27" s="241"/>
      <c r="O27" s="242"/>
      <c r="P27" s="243"/>
      <c r="Q27" s="242"/>
      <c r="R27" s="242"/>
      <c r="S27" s="627"/>
      <c r="T27" s="243"/>
      <c r="U27" s="740"/>
      <c r="V27" s="243"/>
      <c r="W27" s="242"/>
      <c r="X27" s="242"/>
      <c r="Y27" s="247"/>
    </row>
    <row r="28" spans="1:25" s="390" customFormat="1" x14ac:dyDescent="0.3">
      <c r="A28" s="763" t="s">
        <v>466</v>
      </c>
      <c r="B28" s="241"/>
      <c r="C28" s="242"/>
      <c r="D28" s="243"/>
      <c r="E28" s="242"/>
      <c r="F28" s="241"/>
      <c r="G28" s="245"/>
      <c r="H28" s="243"/>
      <c r="I28" s="242"/>
      <c r="J28" s="625"/>
      <c r="K28" s="245"/>
      <c r="L28" s="243"/>
      <c r="M28" s="242"/>
      <c r="N28" s="241"/>
      <c r="O28" s="242"/>
      <c r="P28" s="243"/>
      <c r="Q28" s="242"/>
      <c r="R28" s="242"/>
      <c r="S28" s="627"/>
      <c r="T28" s="243"/>
      <c r="U28" s="740"/>
      <c r="V28" s="243"/>
      <c r="W28" s="242"/>
      <c r="X28" s="242"/>
      <c r="Y28" s="247"/>
    </row>
    <row r="29" spans="1:25" x14ac:dyDescent="0.3">
      <c r="A29" s="197"/>
      <c r="B29" s="197"/>
      <c r="C29" s="197"/>
      <c r="D29" s="199"/>
      <c r="E29" s="197"/>
      <c r="F29" s="197"/>
      <c r="G29" s="249"/>
      <c r="H29" s="199"/>
      <c r="I29" s="197"/>
      <c r="J29" s="327"/>
      <c r="K29" s="249"/>
      <c r="L29" s="199"/>
      <c r="M29" s="197"/>
      <c r="N29" s="197"/>
      <c r="O29" s="197"/>
      <c r="P29" s="199"/>
      <c r="Q29" s="197"/>
      <c r="R29" s="197"/>
      <c r="S29" s="628"/>
      <c r="T29" s="199"/>
      <c r="U29" s="250"/>
      <c r="V29" s="199"/>
      <c r="W29" s="197"/>
      <c r="X29" s="197"/>
      <c r="Y29" s="251"/>
    </row>
    <row r="30" spans="1:25" x14ac:dyDescent="0.3">
      <c r="A30" s="252" t="s">
        <v>336</v>
      </c>
      <c r="B30" s="253"/>
      <c r="C30" s="253"/>
      <c r="D30" s="254"/>
      <c r="E30" s="197"/>
      <c r="F30" s="253"/>
      <c r="G30" s="256"/>
      <c r="H30" s="254"/>
      <c r="I30" s="197"/>
      <c r="J30" s="333"/>
      <c r="K30" s="256"/>
      <c r="L30" s="254"/>
      <c r="M30" s="197"/>
      <c r="N30" s="253"/>
      <c r="O30" s="253"/>
      <c r="P30" s="254"/>
      <c r="Q30" s="253"/>
      <c r="R30" s="253"/>
      <c r="S30" s="629"/>
      <c r="T30" s="254"/>
      <c r="U30" s="257"/>
      <c r="V30" s="254"/>
      <c r="W30" s="253"/>
      <c r="X30" s="253"/>
      <c r="Y30" s="258"/>
    </row>
    <row r="31" spans="1:25" x14ac:dyDescent="0.3">
      <c r="A31" s="197"/>
      <c r="B31" s="197"/>
      <c r="C31" s="197"/>
      <c r="D31" s="199"/>
      <c r="E31" s="197"/>
      <c r="F31" s="197"/>
      <c r="G31" s="249"/>
      <c r="H31" s="199"/>
      <c r="I31" s="197"/>
      <c r="J31" s="327"/>
      <c r="K31" s="249"/>
      <c r="L31" s="199"/>
      <c r="M31" s="197"/>
      <c r="N31" s="197"/>
      <c r="O31" s="197"/>
      <c r="P31" s="199"/>
      <c r="Q31" s="197"/>
      <c r="R31" s="197"/>
      <c r="S31" s="628"/>
      <c r="T31" s="199"/>
      <c r="U31" s="654"/>
      <c r="V31" s="199"/>
      <c r="W31" s="201"/>
      <c r="X31" s="197"/>
      <c r="Y31" s="251"/>
    </row>
    <row r="32" spans="1:25" ht="15.6" thickBot="1" x14ac:dyDescent="0.35">
      <c r="A32" s="203"/>
      <c r="B32" s="197"/>
      <c r="C32" s="204" t="s">
        <v>225</v>
      </c>
      <c r="D32" s="205"/>
      <c r="E32" s="206" t="s">
        <v>8</v>
      </c>
      <c r="F32" s="207"/>
      <c r="G32" s="259" t="s">
        <v>229</v>
      </c>
      <c r="H32" s="205"/>
      <c r="I32" s="206" t="s">
        <v>9</v>
      </c>
      <c r="J32" s="209"/>
      <c r="K32" s="259" t="s">
        <v>468</v>
      </c>
      <c r="L32" s="205"/>
      <c r="M32" s="206" t="s">
        <v>213</v>
      </c>
      <c r="N32" s="207"/>
      <c r="O32" s="204" t="s">
        <v>407</v>
      </c>
      <c r="P32" s="205"/>
      <c r="Q32" s="204" t="s">
        <v>223</v>
      </c>
      <c r="R32" s="623"/>
      <c r="S32" s="630" t="s">
        <v>216</v>
      </c>
      <c r="T32" s="205"/>
      <c r="U32" s="665" t="s">
        <v>408</v>
      </c>
      <c r="V32" s="205"/>
      <c r="W32" s="206" t="s">
        <v>406</v>
      </c>
      <c r="X32" s="623"/>
      <c r="Y32" s="261" t="s">
        <v>216</v>
      </c>
    </row>
    <row r="33" spans="1:27" x14ac:dyDescent="0.3">
      <c r="A33" s="227" t="s">
        <v>30</v>
      </c>
      <c r="B33" s="197"/>
      <c r="C33" s="228">
        <v>7378</v>
      </c>
      <c r="D33" s="229"/>
      <c r="E33" s="228">
        <v>7379</v>
      </c>
      <c r="F33" s="230"/>
      <c r="G33" s="240">
        <v>9580</v>
      </c>
      <c r="H33" s="232"/>
      <c r="I33" s="234">
        <v>9186</v>
      </c>
      <c r="J33" s="320"/>
      <c r="K33" s="271">
        <v>12821</v>
      </c>
      <c r="L33" s="232"/>
      <c r="M33" s="234">
        <v>13001</v>
      </c>
      <c r="N33" s="230"/>
      <c r="O33" s="268">
        <v>17302</v>
      </c>
      <c r="P33" s="229"/>
      <c r="Q33" s="691">
        <v>18889</v>
      </c>
      <c r="R33" s="221"/>
      <c r="S33" s="626">
        <f t="shared" ref="S33:S36" si="4">(O33-Q33)/Q33*100</f>
        <v>-8.4017152840277411</v>
      </c>
      <c r="T33" s="229"/>
      <c r="U33" s="632">
        <v>30123</v>
      </c>
      <c r="V33" s="229"/>
      <c r="W33" s="268">
        <v>31890</v>
      </c>
      <c r="X33" s="221"/>
      <c r="Y33" s="236">
        <v>-5.5</v>
      </c>
      <c r="AA33" s="748"/>
    </row>
    <row r="34" spans="1:27" x14ac:dyDescent="0.3">
      <c r="A34" s="227" t="s">
        <v>31</v>
      </c>
      <c r="B34" s="197"/>
      <c r="C34" s="228">
        <v>2597</v>
      </c>
      <c r="D34" s="229"/>
      <c r="E34" s="228">
        <v>2185</v>
      </c>
      <c r="F34" s="230"/>
      <c r="G34" s="240">
        <v>2183</v>
      </c>
      <c r="H34" s="232"/>
      <c r="I34" s="234">
        <v>1338</v>
      </c>
      <c r="J34" s="320"/>
      <c r="K34" s="271">
        <v>2724</v>
      </c>
      <c r="L34" s="232"/>
      <c r="M34" s="234">
        <v>2323</v>
      </c>
      <c r="N34" s="230"/>
      <c r="O34" s="268">
        <v>2482</v>
      </c>
      <c r="P34" s="229"/>
      <c r="Q34" s="691">
        <v>2344</v>
      </c>
      <c r="R34" s="221"/>
      <c r="S34" s="626">
        <f t="shared" si="4"/>
        <v>5.887372013651877</v>
      </c>
      <c r="T34" s="229"/>
      <c r="U34" s="632">
        <v>5206</v>
      </c>
      <c r="V34" s="229"/>
      <c r="W34" s="268">
        <v>4667</v>
      </c>
      <c r="X34" s="221"/>
      <c r="Y34" s="236">
        <v>11.5</v>
      </c>
      <c r="AA34" s="748"/>
    </row>
    <row r="35" spans="1:27" x14ac:dyDescent="0.3">
      <c r="A35" s="227" t="s">
        <v>32</v>
      </c>
      <c r="B35" s="197"/>
      <c r="C35" s="228">
        <v>225</v>
      </c>
      <c r="D35" s="229"/>
      <c r="E35" s="228">
        <v>387</v>
      </c>
      <c r="F35" s="230"/>
      <c r="G35" s="240">
        <v>267</v>
      </c>
      <c r="H35" s="232"/>
      <c r="I35" s="234">
        <v>195</v>
      </c>
      <c r="J35" s="320"/>
      <c r="K35" s="271">
        <v>213</v>
      </c>
      <c r="L35" s="232"/>
      <c r="M35" s="234">
        <v>146</v>
      </c>
      <c r="N35" s="230"/>
      <c r="O35" s="268">
        <v>293</v>
      </c>
      <c r="P35" s="229"/>
      <c r="Q35" s="691">
        <v>281</v>
      </c>
      <c r="R35" s="221"/>
      <c r="S35" s="626">
        <f>(O35-Q35)/Q35*100</f>
        <v>4.2704626334519578</v>
      </c>
      <c r="T35" s="229"/>
      <c r="U35" s="632">
        <v>506</v>
      </c>
      <c r="V35" s="229"/>
      <c r="W35" s="268">
        <v>427</v>
      </c>
      <c r="X35" s="221"/>
      <c r="Y35" s="472">
        <v>18.5</v>
      </c>
      <c r="AA35" s="748"/>
    </row>
    <row r="36" spans="1:27" x14ac:dyDescent="0.3">
      <c r="A36" s="218" t="s">
        <v>57</v>
      </c>
      <c r="B36" s="197"/>
      <c r="C36" s="237">
        <v>10200</v>
      </c>
      <c r="D36" s="220"/>
      <c r="E36" s="237">
        <v>9951</v>
      </c>
      <c r="F36" s="222"/>
      <c r="G36" s="239">
        <v>12030</v>
      </c>
      <c r="H36" s="762"/>
      <c r="I36" s="474">
        <v>10719</v>
      </c>
      <c r="J36" s="624"/>
      <c r="K36" s="280">
        <v>15758</v>
      </c>
      <c r="L36" s="762"/>
      <c r="M36" s="474">
        <v>15470</v>
      </c>
      <c r="N36" s="222"/>
      <c r="O36" s="279">
        <f>SUM(O33:O35)</f>
        <v>20077</v>
      </c>
      <c r="P36" s="220"/>
      <c r="Q36" s="692">
        <v>21514</v>
      </c>
      <c r="R36" s="219"/>
      <c r="S36" s="761">
        <f t="shared" si="4"/>
        <v>-6.6793715719996287</v>
      </c>
      <c r="T36" s="220"/>
      <c r="U36" s="634">
        <v>35835</v>
      </c>
      <c r="V36" s="659"/>
      <c r="W36" s="646">
        <v>36984</v>
      </c>
      <c r="X36" s="635"/>
      <c r="Y36" s="263">
        <v>-3.1</v>
      </c>
      <c r="AA36" s="748"/>
    </row>
    <row r="37" spans="1:27" x14ac:dyDescent="0.3">
      <c r="A37" s="196"/>
      <c r="B37" s="264"/>
      <c r="C37" s="196"/>
      <c r="D37" s="196"/>
      <c r="E37" s="196"/>
      <c r="F37" s="196"/>
      <c r="G37" s="196"/>
      <c r="H37" s="196"/>
      <c r="I37" s="196"/>
      <c r="J37" s="196"/>
      <c r="K37" s="196"/>
      <c r="L37" s="196"/>
      <c r="M37" s="196"/>
      <c r="N37" s="196"/>
      <c r="O37" s="196"/>
      <c r="P37" s="196"/>
      <c r="Q37" s="196"/>
      <c r="R37" s="196"/>
      <c r="S37" s="196"/>
      <c r="T37" s="196"/>
      <c r="U37" s="196"/>
      <c r="V37" s="196"/>
      <c r="W37" s="196"/>
      <c r="X37" s="196"/>
      <c r="Y37" s="196"/>
    </row>
    <row r="38" spans="1:27" x14ac:dyDescent="0.3">
      <c r="A38" s="763" t="s">
        <v>467</v>
      </c>
    </row>
  </sheetData>
  <conditionalFormatting sqref="A32:B32 D32 T32 P32">
    <cfRule type="cellIs" dxfId="36" priority="7" operator="notEqual">
      <formula>0</formula>
    </cfRule>
  </conditionalFormatting>
  <conditionalFormatting sqref="L32">
    <cfRule type="cellIs" dxfId="35" priority="6" operator="notEqual">
      <formula>0</formula>
    </cfRule>
  </conditionalFormatting>
  <conditionalFormatting sqref="H32">
    <cfRule type="cellIs" dxfId="34" priority="4" operator="notEqual">
      <formula>0</formula>
    </cfRule>
  </conditionalFormatting>
  <conditionalFormatting sqref="F32">
    <cfRule type="cellIs" dxfId="33" priority="5" operator="notEqual">
      <formula>0</formula>
    </cfRule>
  </conditionalFormatting>
  <conditionalFormatting sqref="V32">
    <cfRule type="cellIs" dxfId="32" priority="3" operator="notEqual">
      <formula>0</formula>
    </cfRule>
  </conditionalFormatting>
  <conditionalFormatting sqref="J32">
    <cfRule type="cellIs" dxfId="31" priority="2" operator="notEqual">
      <formula>0</formula>
    </cfRule>
  </conditionalFormatting>
  <conditionalFormatting sqref="N32">
    <cfRule type="cellIs" dxfId="30" priority="1" operator="notEqual">
      <formula>0</formula>
    </cfRule>
  </conditionalFormatting>
  <pageMargins left="0.31496062992125984" right="0.11811023622047245" top="0.15748031496062992" bottom="0.15748031496062992" header="0.31496062992125984" footer="0.31496062992125984"/>
  <pageSetup scale="49"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1"/>
  <sheetViews>
    <sheetView showGridLines="0" zoomScale="90" zoomScaleNormal="90" workbookViewId="0">
      <selection activeCell="AB14" sqref="AB14"/>
    </sheetView>
  </sheetViews>
  <sheetFormatPr baseColWidth="10" defaultColWidth="11.5546875" defaultRowHeight="14.4" x14ac:dyDescent="0.3"/>
  <cols>
    <col min="1" max="1" width="76.5546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88"/>
    <col min="8" max="8" width="7.6640625" style="1" customWidth="1"/>
    <col min="9" max="9" width="15.109375" style="1" bestFit="1" customWidth="1"/>
    <col min="10" max="10" width="2.6640625" style="1" customWidth="1"/>
    <col min="11" max="11" width="14.88671875" style="88" bestFit="1" customWidth="1"/>
    <col min="12" max="12" width="7.6640625" style="390" customWidth="1"/>
    <col min="13" max="13" width="14.44140625" style="1" bestFit="1" customWidth="1"/>
    <col min="14" max="14" width="4.109375" style="1" customWidth="1"/>
    <col min="15" max="15" width="12.88671875" style="1" bestFit="1" customWidth="1"/>
    <col min="16" max="16" width="9.109375" style="390" customWidth="1"/>
    <col min="17" max="17" width="11.5546875" style="1"/>
    <col min="18" max="18" width="2.6640625" style="1" customWidth="1"/>
    <col min="19" max="19" width="11.5546875" style="88"/>
    <col min="20" max="20" width="2.6640625" style="390" customWidth="1"/>
    <col min="21" max="21" width="10.109375" style="1" customWidth="1"/>
    <col min="22" max="22" width="9.109375" style="390" customWidth="1"/>
    <col min="23" max="23" width="14.33203125" style="390" customWidth="1"/>
    <col min="24" max="24" width="2.6640625" style="390" customWidth="1"/>
    <col min="25" max="25" width="14.33203125" style="88" customWidth="1"/>
    <col min="26" max="26" width="2.6640625" style="390" customWidth="1"/>
    <col min="27" max="27" width="14.33203125" style="390" customWidth="1"/>
    <col min="28" max="16384" width="11.5546875" style="1"/>
  </cols>
  <sheetData>
    <row r="1" spans="1:27" x14ac:dyDescent="0.3">
      <c r="A1" s="190" t="s">
        <v>485</v>
      </c>
      <c r="B1" s="191"/>
      <c r="C1" s="191"/>
      <c r="D1" s="192"/>
      <c r="E1" s="192"/>
      <c r="F1" s="195"/>
      <c r="G1" s="194"/>
      <c r="H1" s="192"/>
      <c r="I1" s="192"/>
      <c r="J1" s="193"/>
      <c r="K1" s="194"/>
      <c r="L1" s="192"/>
      <c r="M1" s="192"/>
      <c r="N1" s="193"/>
      <c r="O1" s="194"/>
      <c r="P1" s="196"/>
      <c r="Q1" s="192"/>
      <c r="R1" s="193"/>
      <c r="S1" s="194"/>
      <c r="T1" s="193"/>
      <c r="U1" s="192"/>
      <c r="V1" s="196"/>
      <c r="W1" s="192"/>
      <c r="X1" s="193"/>
      <c r="Y1" s="194"/>
      <c r="Z1" s="193"/>
      <c r="AA1" s="192"/>
    </row>
    <row r="2" spans="1:27" x14ac:dyDescent="0.3">
      <c r="A2" s="197"/>
      <c r="B2" s="198"/>
      <c r="C2" s="198"/>
      <c r="D2" s="197"/>
      <c r="E2" s="197"/>
      <c r="F2" s="200"/>
      <c r="G2" s="197"/>
      <c r="H2" s="197"/>
      <c r="I2" s="201"/>
      <c r="J2" s="202"/>
      <c r="K2" s="201"/>
      <c r="L2" s="197"/>
      <c r="M2" s="201"/>
      <c r="N2" s="202"/>
      <c r="O2" s="201"/>
      <c r="P2" s="196"/>
      <c r="Q2" s="201"/>
      <c r="R2" s="202"/>
      <c r="S2" s="201"/>
      <c r="T2" s="202"/>
      <c r="U2" s="201"/>
      <c r="V2" s="196"/>
      <c r="W2" s="201"/>
      <c r="X2" s="202"/>
      <c r="Y2" s="201"/>
      <c r="Z2" s="202"/>
      <c r="AA2" s="201"/>
    </row>
    <row r="3" spans="1:27" ht="15" thickBot="1" x14ac:dyDescent="0.35">
      <c r="A3" s="203"/>
      <c r="B3" s="198"/>
      <c r="C3" s="265" t="s">
        <v>206</v>
      </c>
      <c r="D3" s="197"/>
      <c r="E3" s="204" t="s">
        <v>225</v>
      </c>
      <c r="F3" s="208"/>
      <c r="G3" s="206" t="s">
        <v>8</v>
      </c>
      <c r="H3" s="209"/>
      <c r="I3" s="210" t="s">
        <v>229</v>
      </c>
      <c r="J3" s="211"/>
      <c r="K3" s="212" t="s">
        <v>9</v>
      </c>
      <c r="L3" s="209"/>
      <c r="M3" s="210" t="s">
        <v>290</v>
      </c>
      <c r="N3" s="211"/>
      <c r="O3" s="212" t="s">
        <v>213</v>
      </c>
      <c r="P3" s="636"/>
      <c r="Q3" s="637" t="s">
        <v>407</v>
      </c>
      <c r="R3" s="211"/>
      <c r="S3" s="212" t="s">
        <v>223</v>
      </c>
      <c r="T3" s="211"/>
      <c r="U3" s="213" t="s">
        <v>216</v>
      </c>
      <c r="V3" s="196"/>
      <c r="W3" s="214" t="s">
        <v>408</v>
      </c>
      <c r="X3" s="215"/>
      <c r="Y3" s="216" t="s">
        <v>406</v>
      </c>
      <c r="Z3" s="215"/>
      <c r="AA3" s="217" t="s">
        <v>216</v>
      </c>
    </row>
    <row r="4" spans="1:27" x14ac:dyDescent="0.3">
      <c r="A4" s="266" t="s">
        <v>33</v>
      </c>
      <c r="B4" s="198"/>
      <c r="C4" s="266" t="s">
        <v>198</v>
      </c>
      <c r="D4" s="267"/>
      <c r="E4" s="268">
        <v>1529</v>
      </c>
      <c r="F4" s="269"/>
      <c r="G4" s="268">
        <v>12413</v>
      </c>
      <c r="H4" s="270"/>
      <c r="I4" s="271">
        <v>15161</v>
      </c>
      <c r="J4" s="272"/>
      <c r="K4" s="273">
        <v>20654</v>
      </c>
      <c r="L4" s="270"/>
      <c r="M4" s="271">
        <v>12980</v>
      </c>
      <c r="N4" s="272"/>
      <c r="O4" s="273">
        <v>22739</v>
      </c>
      <c r="P4" s="638"/>
      <c r="Q4" s="268">
        <v>14916</v>
      </c>
      <c r="R4" s="269"/>
      <c r="S4" s="268">
        <v>20729</v>
      </c>
      <c r="T4" s="272"/>
      <c r="U4" s="626">
        <f>(Q4-S4)/S4*100</f>
        <v>-28.042838535385211</v>
      </c>
      <c r="V4" s="274"/>
      <c r="W4" s="641">
        <f>Q4+M4</f>
        <v>27896</v>
      </c>
      <c r="X4" s="269"/>
      <c r="Y4" s="268">
        <f>S4+O4</f>
        <v>43468</v>
      </c>
      <c r="Z4" s="272"/>
      <c r="AA4" s="693">
        <f>(W4-Y4)/Y4*100</f>
        <v>-35.824054476856539</v>
      </c>
    </row>
    <row r="5" spans="1:27" x14ac:dyDescent="0.3">
      <c r="A5" s="227" t="s">
        <v>34</v>
      </c>
      <c r="B5" s="198"/>
      <c r="C5" s="266" t="s">
        <v>198</v>
      </c>
      <c r="D5" s="267"/>
      <c r="E5" s="268">
        <v>12807</v>
      </c>
      <c r="F5" s="269"/>
      <c r="G5" s="268">
        <v>40106</v>
      </c>
      <c r="H5" s="270"/>
      <c r="I5" s="271">
        <v>22568</v>
      </c>
      <c r="J5" s="272"/>
      <c r="K5" s="273">
        <v>35651</v>
      </c>
      <c r="L5" s="270"/>
      <c r="M5" s="271">
        <v>32724</v>
      </c>
      <c r="N5" s="272"/>
      <c r="O5" s="273">
        <v>31997</v>
      </c>
      <c r="P5" s="638"/>
      <c r="Q5" s="268">
        <v>14222</v>
      </c>
      <c r="R5" s="269"/>
      <c r="S5" s="268">
        <v>32924</v>
      </c>
      <c r="T5" s="272"/>
      <c r="U5" s="626">
        <f t="shared" ref="U5:U32" si="0">(Q5-S5)/S5*100</f>
        <v>-56.803547564086983</v>
      </c>
      <c r="V5" s="274"/>
      <c r="W5" s="641">
        <f t="shared" ref="W5:W32" si="1">Q5+M5</f>
        <v>46946</v>
      </c>
      <c r="X5" s="269"/>
      <c r="Y5" s="268">
        <f t="shared" ref="Y5:Y27" si="2">S5+O5</f>
        <v>64921</v>
      </c>
      <c r="Z5" s="272"/>
      <c r="AA5" s="694">
        <f t="shared" ref="AA5:AA32" si="3">(W5-Y5)/Y5*100</f>
        <v>-27.687497111874432</v>
      </c>
    </row>
    <row r="6" spans="1:27" s="390" customFormat="1" ht="15" x14ac:dyDescent="0.3">
      <c r="A6" s="227" t="s">
        <v>299</v>
      </c>
      <c r="B6" s="198"/>
      <c r="C6" s="266" t="s">
        <v>198</v>
      </c>
      <c r="D6" s="267"/>
      <c r="E6" s="268">
        <v>1179</v>
      </c>
      <c r="F6" s="269"/>
      <c r="G6" s="268">
        <v>1244</v>
      </c>
      <c r="H6" s="270"/>
      <c r="I6" s="271">
        <v>375</v>
      </c>
      <c r="J6" s="272"/>
      <c r="K6" s="273">
        <v>2004</v>
      </c>
      <c r="L6" s="270"/>
      <c r="M6" s="271">
        <v>542</v>
      </c>
      <c r="N6" s="272"/>
      <c r="O6" s="273">
        <v>1020</v>
      </c>
      <c r="P6" s="638"/>
      <c r="Q6" s="268">
        <v>628</v>
      </c>
      <c r="R6" s="269"/>
      <c r="S6" s="268">
        <v>518</v>
      </c>
      <c r="T6" s="272"/>
      <c r="U6" s="626">
        <f t="shared" si="0"/>
        <v>21.235521235521233</v>
      </c>
      <c r="V6" s="274"/>
      <c r="W6" s="641">
        <f t="shared" si="1"/>
        <v>1170</v>
      </c>
      <c r="X6" s="269"/>
      <c r="Y6" s="268">
        <f t="shared" si="2"/>
        <v>1538</v>
      </c>
      <c r="Z6" s="272"/>
      <c r="AA6" s="694">
        <f t="shared" si="3"/>
        <v>-23.927178153446032</v>
      </c>
    </row>
    <row r="7" spans="1:27" x14ac:dyDescent="0.3">
      <c r="A7" s="266" t="s">
        <v>35</v>
      </c>
      <c r="B7" s="198"/>
      <c r="C7" s="266" t="s">
        <v>199</v>
      </c>
      <c r="D7" s="267"/>
      <c r="E7" s="268">
        <v>25030</v>
      </c>
      <c r="F7" s="269"/>
      <c r="G7" s="268">
        <v>54932</v>
      </c>
      <c r="H7" s="270"/>
      <c r="I7" s="271">
        <v>44012</v>
      </c>
      <c r="J7" s="272"/>
      <c r="K7" s="273">
        <v>59750</v>
      </c>
      <c r="L7" s="270"/>
      <c r="M7" s="271">
        <v>59338</v>
      </c>
      <c r="N7" s="272"/>
      <c r="O7" s="273">
        <v>45649</v>
      </c>
      <c r="P7" s="638"/>
      <c r="Q7" s="268">
        <v>42839</v>
      </c>
      <c r="R7" s="269"/>
      <c r="S7" s="268">
        <v>49858</v>
      </c>
      <c r="T7" s="272"/>
      <c r="U7" s="626">
        <f t="shared" si="0"/>
        <v>-14.077981467367323</v>
      </c>
      <c r="V7" s="274"/>
      <c r="W7" s="641">
        <f t="shared" si="1"/>
        <v>102177</v>
      </c>
      <c r="X7" s="269"/>
      <c r="Y7" s="268">
        <f t="shared" si="2"/>
        <v>95507</v>
      </c>
      <c r="Z7" s="272"/>
      <c r="AA7" s="694">
        <f t="shared" si="3"/>
        <v>6.9837812935177528</v>
      </c>
    </row>
    <row r="8" spans="1:27" x14ac:dyDescent="0.3">
      <c r="A8" s="266" t="s">
        <v>36</v>
      </c>
      <c r="B8" s="198"/>
      <c r="C8" s="266" t="s">
        <v>199</v>
      </c>
      <c r="D8" s="267"/>
      <c r="E8" s="268">
        <v>49686</v>
      </c>
      <c r="F8" s="269"/>
      <c r="G8" s="268">
        <v>67280</v>
      </c>
      <c r="H8" s="270"/>
      <c r="I8" s="271">
        <v>65431</v>
      </c>
      <c r="J8" s="272"/>
      <c r="K8" s="273">
        <v>65201</v>
      </c>
      <c r="L8" s="270"/>
      <c r="M8" s="271">
        <v>56166</v>
      </c>
      <c r="N8" s="272"/>
      <c r="O8" s="273">
        <v>63565</v>
      </c>
      <c r="P8" s="638"/>
      <c r="Q8" s="268">
        <v>61048</v>
      </c>
      <c r="R8" s="269"/>
      <c r="S8" s="268">
        <v>72178</v>
      </c>
      <c r="T8" s="272"/>
      <c r="U8" s="626">
        <f t="shared" si="0"/>
        <v>-15.420211144670121</v>
      </c>
      <c r="V8" s="274"/>
      <c r="W8" s="641">
        <f t="shared" si="1"/>
        <v>117214</v>
      </c>
      <c r="X8" s="269"/>
      <c r="Y8" s="268">
        <f t="shared" si="2"/>
        <v>135743</v>
      </c>
      <c r="Z8" s="272"/>
      <c r="AA8" s="694">
        <f t="shared" si="3"/>
        <v>-13.650059303242157</v>
      </c>
    </row>
    <row r="9" spans="1:27" x14ac:dyDescent="0.3">
      <c r="A9" s="266" t="s">
        <v>215</v>
      </c>
      <c r="B9" s="198"/>
      <c r="C9" s="266" t="s">
        <v>199</v>
      </c>
      <c r="D9" s="267"/>
      <c r="E9" s="268">
        <v>9478</v>
      </c>
      <c r="F9" s="269"/>
      <c r="G9" s="268">
        <v>94</v>
      </c>
      <c r="H9" s="270"/>
      <c r="I9" s="271">
        <v>13330</v>
      </c>
      <c r="J9" s="277"/>
      <c r="K9" s="273">
        <v>88</v>
      </c>
      <c r="L9" s="270"/>
      <c r="M9" s="271">
        <v>7317</v>
      </c>
      <c r="N9" s="277"/>
      <c r="O9" s="273">
        <v>122</v>
      </c>
      <c r="P9" s="638"/>
      <c r="Q9" s="268">
        <v>12567</v>
      </c>
      <c r="R9" s="269"/>
      <c r="S9" s="268">
        <v>4766</v>
      </c>
      <c r="T9" s="277"/>
      <c r="U9" s="626" t="s">
        <v>12</v>
      </c>
      <c r="V9" s="274"/>
      <c r="W9" s="641">
        <f t="shared" si="1"/>
        <v>19884</v>
      </c>
      <c r="X9" s="269"/>
      <c r="Y9" s="268">
        <f t="shared" si="2"/>
        <v>4888</v>
      </c>
      <c r="Z9" s="277"/>
      <c r="AA9" s="694" t="s">
        <v>12</v>
      </c>
    </row>
    <row r="10" spans="1:27" x14ac:dyDescent="0.3">
      <c r="A10" s="266" t="s">
        <v>37</v>
      </c>
      <c r="B10" s="198"/>
      <c r="C10" s="266" t="s">
        <v>200</v>
      </c>
      <c r="D10" s="267"/>
      <c r="E10" s="268">
        <v>2220</v>
      </c>
      <c r="F10" s="269"/>
      <c r="G10" s="268">
        <v>2324</v>
      </c>
      <c r="H10" s="270"/>
      <c r="I10" s="271">
        <v>1716</v>
      </c>
      <c r="J10" s="272"/>
      <c r="K10" s="273">
        <v>2151</v>
      </c>
      <c r="L10" s="270"/>
      <c r="M10" s="271">
        <v>1650</v>
      </c>
      <c r="N10" s="272"/>
      <c r="O10" s="273">
        <v>2192</v>
      </c>
      <c r="P10" s="638"/>
      <c r="Q10" s="268">
        <v>2229</v>
      </c>
      <c r="R10" s="269"/>
      <c r="S10" s="268">
        <v>2361</v>
      </c>
      <c r="T10" s="272"/>
      <c r="U10" s="626">
        <f t="shared" si="0"/>
        <v>-5.5908513341804325</v>
      </c>
      <c r="V10" s="274"/>
      <c r="W10" s="641">
        <f t="shared" si="1"/>
        <v>3879</v>
      </c>
      <c r="X10" s="269"/>
      <c r="Y10" s="268">
        <f t="shared" si="2"/>
        <v>4553</v>
      </c>
      <c r="Z10" s="272"/>
      <c r="AA10" s="694">
        <f t="shared" si="3"/>
        <v>-14.803426312321546</v>
      </c>
    </row>
    <row r="11" spans="1:27" x14ac:dyDescent="0.3">
      <c r="A11" s="266" t="s">
        <v>38</v>
      </c>
      <c r="B11" s="198"/>
      <c r="C11" s="266" t="s">
        <v>200</v>
      </c>
      <c r="D11" s="267"/>
      <c r="E11" s="268">
        <v>34614</v>
      </c>
      <c r="F11" s="269"/>
      <c r="G11" s="268">
        <v>57085</v>
      </c>
      <c r="H11" s="270"/>
      <c r="I11" s="271">
        <v>54211</v>
      </c>
      <c r="J11" s="272"/>
      <c r="K11" s="273">
        <v>84172</v>
      </c>
      <c r="L11" s="270"/>
      <c r="M11" s="271">
        <v>57390</v>
      </c>
      <c r="N11" s="272"/>
      <c r="O11" s="273">
        <v>56036</v>
      </c>
      <c r="P11" s="638"/>
      <c r="Q11" s="268">
        <v>54984</v>
      </c>
      <c r="R11" s="269"/>
      <c r="S11" s="268">
        <v>54770</v>
      </c>
      <c r="T11" s="272"/>
      <c r="U11" s="626">
        <f t="shared" si="0"/>
        <v>0.39072484937009311</v>
      </c>
      <c r="V11" s="274"/>
      <c r="W11" s="641">
        <f t="shared" si="1"/>
        <v>112374</v>
      </c>
      <c r="X11" s="269"/>
      <c r="Y11" s="268">
        <f t="shared" si="2"/>
        <v>110806</v>
      </c>
      <c r="Z11" s="272"/>
      <c r="AA11" s="694">
        <f t="shared" si="3"/>
        <v>1.4150858256773098</v>
      </c>
    </row>
    <row r="12" spans="1:27" x14ac:dyDescent="0.3">
      <c r="A12" s="266" t="s">
        <v>39</v>
      </c>
      <c r="B12" s="198"/>
      <c r="C12" s="266" t="s">
        <v>200</v>
      </c>
      <c r="D12" s="267"/>
      <c r="E12" s="268">
        <v>8725</v>
      </c>
      <c r="F12" s="269"/>
      <c r="G12" s="268">
        <v>12556</v>
      </c>
      <c r="H12" s="270"/>
      <c r="I12" s="271">
        <v>16039</v>
      </c>
      <c r="J12" s="272"/>
      <c r="K12" s="273">
        <v>24003</v>
      </c>
      <c r="L12" s="270"/>
      <c r="M12" s="271">
        <v>15895</v>
      </c>
      <c r="N12" s="272"/>
      <c r="O12" s="273">
        <v>19545</v>
      </c>
      <c r="P12" s="638"/>
      <c r="Q12" s="268">
        <v>14370</v>
      </c>
      <c r="R12" s="269"/>
      <c r="S12" s="268">
        <v>19703</v>
      </c>
      <c r="T12" s="272"/>
      <c r="U12" s="626">
        <f t="shared" si="0"/>
        <v>-27.066944120184743</v>
      </c>
      <c r="V12" s="274"/>
      <c r="W12" s="641">
        <f t="shared" si="1"/>
        <v>30265</v>
      </c>
      <c r="X12" s="269"/>
      <c r="Y12" s="268">
        <f t="shared" si="2"/>
        <v>39248</v>
      </c>
      <c r="Z12" s="272"/>
      <c r="AA12" s="694">
        <f t="shared" si="3"/>
        <v>-22.887790460660415</v>
      </c>
    </row>
    <row r="13" spans="1:27" x14ac:dyDescent="0.3">
      <c r="A13" s="266" t="s">
        <v>40</v>
      </c>
      <c r="B13" s="198"/>
      <c r="C13" s="266" t="s">
        <v>200</v>
      </c>
      <c r="D13" s="267"/>
      <c r="E13" s="268">
        <v>61055</v>
      </c>
      <c r="F13" s="269"/>
      <c r="G13" s="268">
        <v>82974</v>
      </c>
      <c r="H13" s="270"/>
      <c r="I13" s="271">
        <v>66029</v>
      </c>
      <c r="J13" s="272"/>
      <c r="K13" s="273">
        <v>90221</v>
      </c>
      <c r="L13" s="270"/>
      <c r="M13" s="271">
        <v>76817</v>
      </c>
      <c r="N13" s="272"/>
      <c r="O13" s="273">
        <v>72711</v>
      </c>
      <c r="P13" s="638"/>
      <c r="Q13" s="268">
        <v>77214</v>
      </c>
      <c r="R13" s="269"/>
      <c r="S13" s="268">
        <v>79805</v>
      </c>
      <c r="T13" s="272"/>
      <c r="U13" s="626">
        <f t="shared" si="0"/>
        <v>-3.2466637428732534</v>
      </c>
      <c r="V13" s="274"/>
      <c r="W13" s="641">
        <f t="shared" si="1"/>
        <v>154031</v>
      </c>
      <c r="X13" s="269"/>
      <c r="Y13" s="268">
        <f t="shared" si="2"/>
        <v>152516</v>
      </c>
      <c r="Z13" s="272"/>
      <c r="AA13" s="694">
        <f t="shared" si="3"/>
        <v>0.99333840383959726</v>
      </c>
    </row>
    <row r="14" spans="1:27" s="390" customFormat="1" ht="15" x14ac:dyDescent="0.3">
      <c r="A14" s="227" t="s">
        <v>298</v>
      </c>
      <c r="B14" s="198"/>
      <c r="C14" s="266" t="s">
        <v>200</v>
      </c>
      <c r="D14" s="267"/>
      <c r="E14" s="268">
        <v>1</v>
      </c>
      <c r="F14" s="269"/>
      <c r="G14" s="268" t="s">
        <v>224</v>
      </c>
      <c r="H14" s="270"/>
      <c r="I14" s="271">
        <v>16</v>
      </c>
      <c r="J14" s="272"/>
      <c r="K14" s="273" t="s">
        <v>224</v>
      </c>
      <c r="L14" s="270"/>
      <c r="M14" s="271">
        <v>130</v>
      </c>
      <c r="N14" s="272"/>
      <c r="O14" s="273" t="s">
        <v>224</v>
      </c>
      <c r="P14" s="638"/>
      <c r="Q14" s="268">
        <v>643</v>
      </c>
      <c r="R14" s="269"/>
      <c r="S14" s="268" t="s">
        <v>224</v>
      </c>
      <c r="T14" s="272"/>
      <c r="U14" s="626"/>
      <c r="V14" s="274"/>
      <c r="W14" s="641">
        <f t="shared" si="1"/>
        <v>773</v>
      </c>
      <c r="X14" s="269"/>
      <c r="Y14" s="268" t="s">
        <v>224</v>
      </c>
      <c r="Z14" s="272"/>
      <c r="AA14" s="694" t="s">
        <v>12</v>
      </c>
    </row>
    <row r="15" spans="1:27" x14ac:dyDescent="0.3">
      <c r="A15" s="266" t="s">
        <v>41</v>
      </c>
      <c r="B15" s="198"/>
      <c r="C15" s="266" t="s">
        <v>201</v>
      </c>
      <c r="D15" s="267"/>
      <c r="E15" s="268">
        <v>33093</v>
      </c>
      <c r="F15" s="269"/>
      <c r="G15" s="268">
        <v>73949</v>
      </c>
      <c r="H15" s="270"/>
      <c r="I15" s="271">
        <v>47252</v>
      </c>
      <c r="J15" s="272"/>
      <c r="K15" s="273">
        <v>81185</v>
      </c>
      <c r="L15" s="270"/>
      <c r="M15" s="271">
        <v>43322</v>
      </c>
      <c r="N15" s="272"/>
      <c r="O15" s="273">
        <v>73048</v>
      </c>
      <c r="P15" s="638"/>
      <c r="Q15" s="268">
        <v>56766</v>
      </c>
      <c r="R15" s="269"/>
      <c r="S15" s="268">
        <v>73844</v>
      </c>
      <c r="T15" s="272"/>
      <c r="U15" s="626">
        <f t="shared" si="0"/>
        <v>-23.127132874708845</v>
      </c>
      <c r="V15" s="274"/>
      <c r="W15" s="641">
        <f t="shared" si="1"/>
        <v>100088</v>
      </c>
      <c r="X15" s="269"/>
      <c r="Y15" s="268">
        <f t="shared" si="2"/>
        <v>146892</v>
      </c>
      <c r="Z15" s="272"/>
      <c r="AA15" s="694">
        <f t="shared" si="3"/>
        <v>-31.862865234321813</v>
      </c>
    </row>
    <row r="16" spans="1:27" x14ac:dyDescent="0.3">
      <c r="A16" s="266" t="s">
        <v>42</v>
      </c>
      <c r="B16" s="198"/>
      <c r="C16" s="266" t="s">
        <v>201</v>
      </c>
      <c r="D16" s="267"/>
      <c r="E16" s="268">
        <v>2064</v>
      </c>
      <c r="F16" s="269"/>
      <c r="G16" s="268">
        <v>4766</v>
      </c>
      <c r="H16" s="270"/>
      <c r="I16" s="271">
        <v>4503</v>
      </c>
      <c r="J16" s="272"/>
      <c r="K16" s="273">
        <v>6583</v>
      </c>
      <c r="L16" s="270"/>
      <c r="M16" s="271">
        <v>4352</v>
      </c>
      <c r="N16" s="272"/>
      <c r="O16" s="273">
        <v>5619</v>
      </c>
      <c r="P16" s="638"/>
      <c r="Q16" s="268">
        <v>6427</v>
      </c>
      <c r="R16" s="269"/>
      <c r="S16" s="268">
        <v>4515</v>
      </c>
      <c r="T16" s="272"/>
      <c r="U16" s="626">
        <f t="shared" si="0"/>
        <v>42.347729789590254</v>
      </c>
      <c r="V16" s="274"/>
      <c r="W16" s="641">
        <f t="shared" si="1"/>
        <v>10779</v>
      </c>
      <c r="X16" s="269"/>
      <c r="Y16" s="268">
        <f t="shared" si="2"/>
        <v>10134</v>
      </c>
      <c r="Z16" s="272"/>
      <c r="AA16" s="694">
        <f t="shared" si="3"/>
        <v>6.3647128478389572</v>
      </c>
    </row>
    <row r="17" spans="1:27" x14ac:dyDescent="0.3">
      <c r="A17" s="266" t="s">
        <v>43</v>
      </c>
      <c r="B17" s="198"/>
      <c r="C17" s="266" t="s">
        <v>201</v>
      </c>
      <c r="D17" s="267"/>
      <c r="E17" s="268">
        <v>9333</v>
      </c>
      <c r="F17" s="269"/>
      <c r="G17" s="268">
        <v>10044</v>
      </c>
      <c r="H17" s="270"/>
      <c r="I17" s="271">
        <v>13725</v>
      </c>
      <c r="J17" s="272"/>
      <c r="K17" s="273">
        <v>17105</v>
      </c>
      <c r="L17" s="270"/>
      <c r="M17" s="271">
        <v>12146</v>
      </c>
      <c r="N17" s="272"/>
      <c r="O17" s="273">
        <v>11799</v>
      </c>
      <c r="P17" s="638"/>
      <c r="Q17" s="268">
        <v>14006</v>
      </c>
      <c r="R17" s="269"/>
      <c r="S17" s="268">
        <v>10115</v>
      </c>
      <c r="T17" s="272"/>
      <c r="U17" s="626">
        <f t="shared" si="0"/>
        <v>38.46762234305487</v>
      </c>
      <c r="V17" s="274"/>
      <c r="W17" s="641">
        <f t="shared" si="1"/>
        <v>26152</v>
      </c>
      <c r="X17" s="269"/>
      <c r="Y17" s="268">
        <f t="shared" si="2"/>
        <v>21914</v>
      </c>
      <c r="Z17" s="272"/>
      <c r="AA17" s="694">
        <f t="shared" si="3"/>
        <v>19.339235192114629</v>
      </c>
    </row>
    <row r="18" spans="1:27" x14ac:dyDescent="0.3">
      <c r="A18" s="266" t="s">
        <v>44</v>
      </c>
      <c r="B18" s="198"/>
      <c r="C18" s="266" t="s">
        <v>201</v>
      </c>
      <c r="D18" s="267"/>
      <c r="E18" s="268">
        <v>7405</v>
      </c>
      <c r="F18" s="269"/>
      <c r="G18" s="268">
        <v>17580</v>
      </c>
      <c r="H18" s="270"/>
      <c r="I18" s="271">
        <v>12856</v>
      </c>
      <c r="J18" s="272"/>
      <c r="K18" s="273">
        <v>21826</v>
      </c>
      <c r="L18" s="270"/>
      <c r="M18" s="271">
        <v>13997</v>
      </c>
      <c r="N18" s="272"/>
      <c r="O18" s="273">
        <v>21336</v>
      </c>
      <c r="P18" s="638"/>
      <c r="Q18" s="268">
        <v>12242</v>
      </c>
      <c r="R18" s="269"/>
      <c r="S18" s="268">
        <v>15034</v>
      </c>
      <c r="T18" s="272"/>
      <c r="U18" s="626">
        <f t="shared" si="0"/>
        <v>-18.571238526007715</v>
      </c>
      <c r="V18" s="274"/>
      <c r="W18" s="641">
        <f t="shared" si="1"/>
        <v>26239</v>
      </c>
      <c r="X18" s="269"/>
      <c r="Y18" s="268">
        <f t="shared" si="2"/>
        <v>36370</v>
      </c>
      <c r="Z18" s="272"/>
      <c r="AA18" s="694">
        <f t="shared" si="3"/>
        <v>-27.855375309320866</v>
      </c>
    </row>
    <row r="19" spans="1:27" x14ac:dyDescent="0.3">
      <c r="A19" s="266" t="s">
        <v>45</v>
      </c>
      <c r="B19" s="198"/>
      <c r="C19" s="266" t="s">
        <v>201</v>
      </c>
      <c r="D19" s="267"/>
      <c r="E19" s="268">
        <v>4513</v>
      </c>
      <c r="F19" s="269"/>
      <c r="G19" s="268">
        <v>10557</v>
      </c>
      <c r="H19" s="270"/>
      <c r="I19" s="271">
        <v>8186</v>
      </c>
      <c r="J19" s="272"/>
      <c r="K19" s="273">
        <v>12810</v>
      </c>
      <c r="L19" s="270"/>
      <c r="M19" s="271">
        <v>10323</v>
      </c>
      <c r="N19" s="272"/>
      <c r="O19" s="273">
        <v>13127</v>
      </c>
      <c r="P19" s="638"/>
      <c r="Q19" s="268">
        <v>8631</v>
      </c>
      <c r="R19" s="269"/>
      <c r="S19" s="268">
        <v>9528</v>
      </c>
      <c r="T19" s="272"/>
      <c r="U19" s="626">
        <f t="shared" si="0"/>
        <v>-9.4143576826196487</v>
      </c>
      <c r="V19" s="274"/>
      <c r="W19" s="641">
        <f t="shared" si="1"/>
        <v>18954</v>
      </c>
      <c r="X19" s="269"/>
      <c r="Y19" s="268">
        <f t="shared" si="2"/>
        <v>22655</v>
      </c>
      <c r="Z19" s="272"/>
      <c r="AA19" s="694">
        <f t="shared" si="3"/>
        <v>-16.336349591701609</v>
      </c>
    </row>
    <row r="20" spans="1:27" x14ac:dyDescent="0.3">
      <c r="A20" s="266" t="s">
        <v>46</v>
      </c>
      <c r="B20" s="198"/>
      <c r="C20" s="266" t="s">
        <v>201</v>
      </c>
      <c r="D20" s="267"/>
      <c r="E20" s="268">
        <v>2162</v>
      </c>
      <c r="F20" s="269"/>
      <c r="G20" s="268">
        <v>44</v>
      </c>
      <c r="H20" s="270"/>
      <c r="I20" s="271">
        <v>3376</v>
      </c>
      <c r="J20" s="272"/>
      <c r="K20" s="273">
        <v>51</v>
      </c>
      <c r="L20" s="270"/>
      <c r="M20" s="271">
        <v>2479</v>
      </c>
      <c r="N20" s="272"/>
      <c r="O20" s="273">
        <v>1595</v>
      </c>
      <c r="P20" s="638"/>
      <c r="Q20" s="268">
        <v>3142</v>
      </c>
      <c r="R20" s="269"/>
      <c r="S20" s="268">
        <v>2469</v>
      </c>
      <c r="T20" s="272"/>
      <c r="U20" s="626">
        <f t="shared" si="0"/>
        <v>27.257999189955445</v>
      </c>
      <c r="V20" s="274"/>
      <c r="W20" s="641">
        <f t="shared" si="1"/>
        <v>5621</v>
      </c>
      <c r="X20" s="269"/>
      <c r="Y20" s="268">
        <f t="shared" si="2"/>
        <v>4064</v>
      </c>
      <c r="Z20" s="272"/>
      <c r="AA20" s="694">
        <f t="shared" si="3"/>
        <v>38.312007874015748</v>
      </c>
    </row>
    <row r="21" spans="1:27" x14ac:dyDescent="0.3">
      <c r="A21" s="266" t="s">
        <v>47</v>
      </c>
      <c r="B21" s="198"/>
      <c r="C21" s="266" t="s">
        <v>202</v>
      </c>
      <c r="D21" s="267"/>
      <c r="E21" s="268">
        <v>2760</v>
      </c>
      <c r="F21" s="269"/>
      <c r="G21" s="268">
        <v>5970</v>
      </c>
      <c r="H21" s="270"/>
      <c r="I21" s="271">
        <v>6549</v>
      </c>
      <c r="J21" s="272"/>
      <c r="K21" s="273">
        <v>6525</v>
      </c>
      <c r="L21" s="270"/>
      <c r="M21" s="271">
        <v>7767</v>
      </c>
      <c r="N21" s="272"/>
      <c r="O21" s="273">
        <v>6513</v>
      </c>
      <c r="P21" s="638"/>
      <c r="Q21" s="268">
        <v>3289</v>
      </c>
      <c r="R21" s="269"/>
      <c r="S21" s="268">
        <v>6463</v>
      </c>
      <c r="T21" s="272"/>
      <c r="U21" s="626">
        <f t="shared" si="0"/>
        <v>-49.110320284697508</v>
      </c>
      <c r="V21" s="274"/>
      <c r="W21" s="641">
        <f t="shared" si="1"/>
        <v>11056</v>
      </c>
      <c r="X21" s="269"/>
      <c r="Y21" s="268">
        <f t="shared" si="2"/>
        <v>12976</v>
      </c>
      <c r="Z21" s="272"/>
      <c r="AA21" s="694">
        <f t="shared" si="3"/>
        <v>-14.796547472256474</v>
      </c>
    </row>
    <row r="22" spans="1:27" x14ac:dyDescent="0.3">
      <c r="A22" s="266" t="s">
        <v>48</v>
      </c>
      <c r="B22" s="198"/>
      <c r="C22" s="266" t="s">
        <v>202</v>
      </c>
      <c r="D22" s="267"/>
      <c r="E22" s="268">
        <v>422</v>
      </c>
      <c r="F22" s="269"/>
      <c r="G22" s="268">
        <v>221</v>
      </c>
      <c r="H22" s="270"/>
      <c r="I22" s="271">
        <v>377</v>
      </c>
      <c r="J22" s="272"/>
      <c r="K22" s="273">
        <v>480</v>
      </c>
      <c r="L22" s="270"/>
      <c r="M22" s="271">
        <v>284</v>
      </c>
      <c r="N22" s="272"/>
      <c r="O22" s="273">
        <v>401</v>
      </c>
      <c r="P22" s="638"/>
      <c r="Q22" s="268">
        <v>193</v>
      </c>
      <c r="R22" s="269"/>
      <c r="S22" s="268">
        <v>479</v>
      </c>
      <c r="T22" s="272"/>
      <c r="U22" s="626">
        <f t="shared" si="0"/>
        <v>-59.707724425887264</v>
      </c>
      <c r="V22" s="274"/>
      <c r="W22" s="641">
        <f t="shared" si="1"/>
        <v>477</v>
      </c>
      <c r="X22" s="269"/>
      <c r="Y22" s="268">
        <f t="shared" si="2"/>
        <v>880</v>
      </c>
      <c r="Z22" s="272"/>
      <c r="AA22" s="694">
        <f t="shared" si="3"/>
        <v>-45.795454545454547</v>
      </c>
    </row>
    <row r="23" spans="1:27" s="84" customFormat="1" x14ac:dyDescent="0.3">
      <c r="A23" s="278" t="s">
        <v>49</v>
      </c>
      <c r="B23" s="294"/>
      <c r="C23" s="278"/>
      <c r="D23" s="313"/>
      <c r="E23" s="279">
        <v>268076</v>
      </c>
      <c r="F23" s="314"/>
      <c r="G23" s="279">
        <v>454139</v>
      </c>
      <c r="H23" s="315"/>
      <c r="I23" s="280">
        <v>395712</v>
      </c>
      <c r="J23" s="316"/>
      <c r="K23" s="767">
        <v>530460</v>
      </c>
      <c r="L23" s="315"/>
      <c r="M23" s="280">
        <v>415619</v>
      </c>
      <c r="N23" s="316"/>
      <c r="O23" s="767">
        <v>449014</v>
      </c>
      <c r="P23" s="768"/>
      <c r="Q23" s="279">
        <f>SUM(Q4:Q22)</f>
        <v>400356</v>
      </c>
      <c r="R23" s="314"/>
      <c r="S23" s="279">
        <v>460059</v>
      </c>
      <c r="T23" s="316"/>
      <c r="U23" s="761">
        <f t="shared" si="0"/>
        <v>-12.977248570292071</v>
      </c>
      <c r="V23" s="478"/>
      <c r="W23" s="642">
        <f t="shared" si="1"/>
        <v>815975</v>
      </c>
      <c r="X23" s="314"/>
      <c r="Y23" s="279">
        <f t="shared" si="2"/>
        <v>909073</v>
      </c>
      <c r="Z23" s="316"/>
      <c r="AA23" s="742">
        <f t="shared" si="3"/>
        <v>-10.240981747340424</v>
      </c>
    </row>
    <row r="24" spans="1:27" x14ac:dyDescent="0.3">
      <c r="A24" s="266" t="s">
        <v>50</v>
      </c>
      <c r="B24" s="198"/>
      <c r="C24" s="266" t="s">
        <v>201</v>
      </c>
      <c r="D24" s="267"/>
      <c r="E24" s="268">
        <v>1175</v>
      </c>
      <c r="F24" s="269"/>
      <c r="G24" s="268">
        <v>1153</v>
      </c>
      <c r="H24" s="270"/>
      <c r="I24" s="271">
        <v>1361</v>
      </c>
      <c r="J24" s="272"/>
      <c r="K24" s="273">
        <v>1244</v>
      </c>
      <c r="L24" s="270"/>
      <c r="M24" s="271">
        <v>1515</v>
      </c>
      <c r="N24" s="272"/>
      <c r="O24" s="273">
        <v>1308</v>
      </c>
      <c r="P24" s="638"/>
      <c r="Q24" s="268">
        <v>1541</v>
      </c>
      <c r="R24" s="269"/>
      <c r="S24" s="268">
        <v>1396</v>
      </c>
      <c r="T24" s="272"/>
      <c r="U24" s="626">
        <f t="shared" si="0"/>
        <v>10.386819484240688</v>
      </c>
      <c r="V24" s="274"/>
      <c r="W24" s="641">
        <f t="shared" si="1"/>
        <v>3056</v>
      </c>
      <c r="X24" s="269"/>
      <c r="Y24" s="268">
        <f t="shared" si="2"/>
        <v>2704</v>
      </c>
      <c r="Z24" s="272"/>
      <c r="AA24" s="694">
        <f t="shared" si="3"/>
        <v>13.017751479289942</v>
      </c>
    </row>
    <row r="25" spans="1:27" x14ac:dyDescent="0.3">
      <c r="A25" s="266" t="s">
        <v>51</v>
      </c>
      <c r="B25" s="198"/>
      <c r="C25" s="266" t="s">
        <v>203</v>
      </c>
      <c r="D25" s="267"/>
      <c r="E25" s="268">
        <v>489</v>
      </c>
      <c r="F25" s="269"/>
      <c r="G25" s="268">
        <v>524</v>
      </c>
      <c r="H25" s="270"/>
      <c r="I25" s="271">
        <v>726</v>
      </c>
      <c r="J25" s="272"/>
      <c r="K25" s="273">
        <v>615</v>
      </c>
      <c r="L25" s="270"/>
      <c r="M25" s="271">
        <v>773</v>
      </c>
      <c r="N25" s="272"/>
      <c r="O25" s="273">
        <v>630</v>
      </c>
      <c r="P25" s="638"/>
      <c r="Q25" s="268">
        <v>916</v>
      </c>
      <c r="R25" s="269"/>
      <c r="S25" s="268">
        <v>590</v>
      </c>
      <c r="T25" s="272"/>
      <c r="U25" s="626">
        <f t="shared" si="0"/>
        <v>55.254237288135585</v>
      </c>
      <c r="V25" s="274"/>
      <c r="W25" s="641">
        <f t="shared" si="1"/>
        <v>1689</v>
      </c>
      <c r="X25" s="269"/>
      <c r="Y25" s="268">
        <f t="shared" si="2"/>
        <v>1220</v>
      </c>
      <c r="Z25" s="272"/>
      <c r="AA25" s="694">
        <f t="shared" si="3"/>
        <v>38.442622950819668</v>
      </c>
    </row>
    <row r="26" spans="1:27" x14ac:dyDescent="0.3">
      <c r="A26" s="266" t="s">
        <v>52</v>
      </c>
      <c r="B26" s="198"/>
      <c r="C26" s="266" t="s">
        <v>203</v>
      </c>
      <c r="D26" s="267"/>
      <c r="E26" s="268">
        <v>135</v>
      </c>
      <c r="F26" s="269"/>
      <c r="G26" s="268">
        <v>197</v>
      </c>
      <c r="H26" s="270"/>
      <c r="I26" s="271">
        <v>131</v>
      </c>
      <c r="J26" s="272"/>
      <c r="K26" s="273">
        <v>286</v>
      </c>
      <c r="L26" s="270"/>
      <c r="M26" s="271">
        <v>212</v>
      </c>
      <c r="N26" s="272"/>
      <c r="O26" s="273">
        <v>185</v>
      </c>
      <c r="P26" s="638"/>
      <c r="Q26" s="268">
        <v>297</v>
      </c>
      <c r="R26" s="269"/>
      <c r="S26" s="268">
        <v>177</v>
      </c>
      <c r="T26" s="272"/>
      <c r="U26" s="626">
        <f t="shared" si="0"/>
        <v>67.796610169491515</v>
      </c>
      <c r="V26" s="274"/>
      <c r="W26" s="641">
        <f t="shared" si="1"/>
        <v>509</v>
      </c>
      <c r="X26" s="269"/>
      <c r="Y26" s="268">
        <f t="shared" si="2"/>
        <v>362</v>
      </c>
      <c r="Z26" s="272"/>
      <c r="AA26" s="694">
        <f t="shared" si="3"/>
        <v>40.607734806629836</v>
      </c>
    </row>
    <row r="27" spans="1:27" s="84" customFormat="1" x14ac:dyDescent="0.3">
      <c r="A27" s="278" t="s">
        <v>53</v>
      </c>
      <c r="B27" s="294"/>
      <c r="C27" s="278"/>
      <c r="D27" s="313"/>
      <c r="E27" s="279">
        <v>1799</v>
      </c>
      <c r="F27" s="314"/>
      <c r="G27" s="279">
        <v>1874</v>
      </c>
      <c r="H27" s="315"/>
      <c r="I27" s="280">
        <v>2218</v>
      </c>
      <c r="J27" s="316"/>
      <c r="K27" s="767">
        <v>2145</v>
      </c>
      <c r="L27" s="315"/>
      <c r="M27" s="280">
        <v>2500</v>
      </c>
      <c r="N27" s="316"/>
      <c r="O27" s="767">
        <v>2123</v>
      </c>
      <c r="P27" s="768"/>
      <c r="Q27" s="279">
        <f>SUM(Q24:Q26)</f>
        <v>2754</v>
      </c>
      <c r="R27" s="314"/>
      <c r="S27" s="279">
        <v>2163</v>
      </c>
      <c r="T27" s="316"/>
      <c r="U27" s="761">
        <f t="shared" si="0"/>
        <v>27.323162274618586</v>
      </c>
      <c r="V27" s="478"/>
      <c r="W27" s="642">
        <f t="shared" si="1"/>
        <v>5254</v>
      </c>
      <c r="X27" s="314"/>
      <c r="Y27" s="279">
        <f t="shared" si="2"/>
        <v>4286</v>
      </c>
      <c r="Z27" s="316"/>
      <c r="AA27" s="742">
        <f t="shared" si="3"/>
        <v>22.585160989267383</v>
      </c>
    </row>
    <row r="28" spans="1:27" x14ac:dyDescent="0.3">
      <c r="A28" s="266" t="s">
        <v>302</v>
      </c>
      <c r="B28" s="198"/>
      <c r="C28" s="266" t="s">
        <v>202</v>
      </c>
      <c r="D28" s="267"/>
      <c r="E28" s="268" t="s">
        <v>224</v>
      </c>
      <c r="F28" s="269"/>
      <c r="G28" s="268" t="s">
        <v>224</v>
      </c>
      <c r="H28" s="270"/>
      <c r="I28" s="268" t="s">
        <v>224</v>
      </c>
      <c r="J28" s="269"/>
      <c r="K28" s="268" t="s">
        <v>224</v>
      </c>
      <c r="L28" s="270"/>
      <c r="M28" s="271">
        <v>1171</v>
      </c>
      <c r="N28" s="272"/>
      <c r="O28" s="273" t="s">
        <v>224</v>
      </c>
      <c r="P28" s="638"/>
      <c r="Q28" s="268">
        <v>1209</v>
      </c>
      <c r="R28" s="269"/>
      <c r="S28" s="268" t="s">
        <v>224</v>
      </c>
      <c r="T28" s="269"/>
      <c r="U28" s="626" t="s">
        <v>12</v>
      </c>
      <c r="V28" s="274"/>
      <c r="W28" s="641">
        <f t="shared" si="1"/>
        <v>2380</v>
      </c>
      <c r="X28" s="269"/>
      <c r="Y28" s="273" t="s">
        <v>224</v>
      </c>
      <c r="Z28" s="269"/>
      <c r="AA28" s="694" t="s">
        <v>12</v>
      </c>
    </row>
    <row r="29" spans="1:27" x14ac:dyDescent="0.3">
      <c r="A29" s="266" t="s">
        <v>303</v>
      </c>
      <c r="B29" s="198"/>
      <c r="C29" s="266" t="s">
        <v>202</v>
      </c>
      <c r="D29" s="267"/>
      <c r="E29" s="268" t="s">
        <v>224</v>
      </c>
      <c r="F29" s="269"/>
      <c r="G29" s="268" t="s">
        <v>224</v>
      </c>
      <c r="H29" s="270"/>
      <c r="I29" s="268" t="s">
        <v>224</v>
      </c>
      <c r="J29" s="269"/>
      <c r="K29" s="268" t="s">
        <v>224</v>
      </c>
      <c r="L29" s="270"/>
      <c r="M29" s="271">
        <v>1155</v>
      </c>
      <c r="N29" s="272"/>
      <c r="O29" s="273" t="s">
        <v>224</v>
      </c>
      <c r="P29" s="638"/>
      <c r="Q29" s="268">
        <v>1194</v>
      </c>
      <c r="R29" s="269"/>
      <c r="S29" s="268" t="s">
        <v>224</v>
      </c>
      <c r="T29" s="269"/>
      <c r="U29" s="626" t="s">
        <v>12</v>
      </c>
      <c r="V29" s="274"/>
      <c r="W29" s="641">
        <f t="shared" si="1"/>
        <v>2349</v>
      </c>
      <c r="X29" s="269"/>
      <c r="Y29" s="273" t="s">
        <v>224</v>
      </c>
      <c r="Z29" s="269"/>
      <c r="AA29" s="694" t="s">
        <v>12</v>
      </c>
    </row>
    <row r="30" spans="1:27" x14ac:dyDescent="0.3">
      <c r="A30" s="266" t="s">
        <v>304</v>
      </c>
      <c r="B30" s="198"/>
      <c r="C30" s="266" t="s">
        <v>202</v>
      </c>
      <c r="D30" s="267"/>
      <c r="E30" s="268" t="s">
        <v>224</v>
      </c>
      <c r="F30" s="269"/>
      <c r="G30" s="268" t="s">
        <v>224</v>
      </c>
      <c r="H30" s="270"/>
      <c r="I30" s="268" t="s">
        <v>224</v>
      </c>
      <c r="J30" s="269"/>
      <c r="K30" s="268" t="s">
        <v>224</v>
      </c>
      <c r="L30" s="270"/>
      <c r="M30" s="271">
        <v>1938</v>
      </c>
      <c r="N30" s="272"/>
      <c r="O30" s="273" t="s">
        <v>224</v>
      </c>
      <c r="P30" s="638"/>
      <c r="Q30" s="268">
        <v>1913</v>
      </c>
      <c r="R30" s="269"/>
      <c r="S30" s="268" t="s">
        <v>224</v>
      </c>
      <c r="T30" s="269"/>
      <c r="U30" s="626" t="s">
        <v>12</v>
      </c>
      <c r="V30" s="274"/>
      <c r="W30" s="641">
        <f t="shared" si="1"/>
        <v>3851</v>
      </c>
      <c r="X30" s="269"/>
      <c r="Y30" s="273" t="s">
        <v>224</v>
      </c>
      <c r="Z30" s="269"/>
      <c r="AA30" s="694" t="s">
        <v>12</v>
      </c>
    </row>
    <row r="31" spans="1:27" s="84" customFormat="1" ht="15.75" customHeight="1" x14ac:dyDescent="0.3">
      <c r="A31" s="278" t="s">
        <v>293</v>
      </c>
      <c r="B31" s="294"/>
      <c r="C31" s="278"/>
      <c r="D31" s="313"/>
      <c r="E31" s="279" t="s">
        <v>224</v>
      </c>
      <c r="F31" s="314"/>
      <c r="G31" s="279" t="s">
        <v>224</v>
      </c>
      <c r="H31" s="315"/>
      <c r="I31" s="280" t="s">
        <v>224</v>
      </c>
      <c r="J31" s="316"/>
      <c r="K31" s="767" t="s">
        <v>224</v>
      </c>
      <c r="L31" s="315"/>
      <c r="M31" s="280">
        <v>4264</v>
      </c>
      <c r="N31" s="316"/>
      <c r="O31" s="767" t="s">
        <v>224</v>
      </c>
      <c r="P31" s="768"/>
      <c r="Q31" s="279">
        <f>SUM(Q28:Q30)</f>
        <v>4316</v>
      </c>
      <c r="R31" s="314"/>
      <c r="S31" s="279" t="s">
        <v>224</v>
      </c>
      <c r="T31" s="316"/>
      <c r="U31" s="761" t="s">
        <v>12</v>
      </c>
      <c r="V31" s="478"/>
      <c r="W31" s="642">
        <f t="shared" si="1"/>
        <v>8580</v>
      </c>
      <c r="X31" s="314"/>
      <c r="Y31" s="767" t="s">
        <v>224</v>
      </c>
      <c r="Z31" s="316"/>
      <c r="AA31" s="742" t="s">
        <v>12</v>
      </c>
    </row>
    <row r="32" spans="1:27" s="84" customFormat="1" x14ac:dyDescent="0.3">
      <c r="A32" s="278" t="s">
        <v>295</v>
      </c>
      <c r="B32" s="294"/>
      <c r="C32" s="278"/>
      <c r="D32" s="313"/>
      <c r="E32" s="279">
        <v>269875</v>
      </c>
      <c r="F32" s="314"/>
      <c r="G32" s="279">
        <v>456013</v>
      </c>
      <c r="H32" s="315"/>
      <c r="I32" s="280">
        <v>397930</v>
      </c>
      <c r="J32" s="316"/>
      <c r="K32" s="767">
        <v>532605</v>
      </c>
      <c r="L32" s="315"/>
      <c r="M32" s="280">
        <v>422383</v>
      </c>
      <c r="N32" s="316"/>
      <c r="O32" s="767">
        <v>451137</v>
      </c>
      <c r="P32" s="768"/>
      <c r="Q32" s="279">
        <f>Q31+Q27+Q23</f>
        <v>407426</v>
      </c>
      <c r="R32" s="314"/>
      <c r="S32" s="279">
        <v>462222</v>
      </c>
      <c r="T32" s="316"/>
      <c r="U32" s="761">
        <f t="shared" si="0"/>
        <v>-11.854909545629591</v>
      </c>
      <c r="V32" s="478"/>
      <c r="W32" s="642">
        <f t="shared" si="1"/>
        <v>829809</v>
      </c>
      <c r="X32" s="314"/>
      <c r="Y32" s="279">
        <f>S32+O32</f>
        <v>913359</v>
      </c>
      <c r="Z32" s="316"/>
      <c r="AA32" s="742">
        <f t="shared" si="3"/>
        <v>-9.1475531527033738</v>
      </c>
    </row>
    <row r="33" spans="1:29" x14ac:dyDescent="0.3">
      <c r="A33" s="283"/>
      <c r="B33" s="283"/>
      <c r="C33" s="283"/>
      <c r="D33" s="283"/>
      <c r="E33" s="284"/>
      <c r="F33" s="285"/>
      <c r="G33" s="284"/>
      <c r="H33" s="286"/>
      <c r="I33" s="287"/>
      <c r="J33" s="285"/>
      <c r="K33" s="284"/>
      <c r="L33" s="286"/>
      <c r="M33" s="287"/>
      <c r="N33" s="285"/>
      <c r="O33" s="284"/>
      <c r="P33" s="638"/>
      <c r="Q33" s="284"/>
      <c r="R33" s="285"/>
      <c r="S33" s="284"/>
      <c r="T33" s="285"/>
      <c r="U33" s="288"/>
      <c r="V33" s="274"/>
      <c r="W33" s="289"/>
      <c r="X33" s="285"/>
      <c r="Y33" s="284"/>
      <c r="Z33" s="285"/>
      <c r="AA33" s="290"/>
    </row>
    <row r="34" spans="1:29" ht="30.6" x14ac:dyDescent="0.3">
      <c r="A34" s="422" t="s">
        <v>291</v>
      </c>
      <c r="B34" s="423"/>
      <c r="C34" s="423"/>
      <c r="D34" s="423"/>
      <c r="E34" s="424">
        <v>113242</v>
      </c>
      <c r="F34" s="425"/>
      <c r="G34" s="424">
        <v>186395</v>
      </c>
      <c r="H34" s="426"/>
      <c r="I34" s="427">
        <v>159737</v>
      </c>
      <c r="J34" s="428"/>
      <c r="K34" s="429">
        <v>206979</v>
      </c>
      <c r="L34" s="426"/>
      <c r="M34" s="427">
        <v>142604</v>
      </c>
      <c r="N34" s="428"/>
      <c r="O34" s="429">
        <v>164643</v>
      </c>
      <c r="P34" s="639"/>
      <c r="Q34" s="424">
        <v>142435</v>
      </c>
      <c r="R34" s="425"/>
      <c r="S34" s="424">
        <v>169386</v>
      </c>
      <c r="T34" s="428"/>
      <c r="U34" s="430">
        <v>-15.9</v>
      </c>
      <c r="V34" s="431"/>
      <c r="W34" s="643">
        <v>285039</v>
      </c>
      <c r="X34" s="425"/>
      <c r="Y34" s="424">
        <v>334029</v>
      </c>
      <c r="Z34" s="428"/>
      <c r="AA34" s="432">
        <v>-14.7</v>
      </c>
    </row>
    <row r="35" spans="1:29" s="390" customFormat="1" x14ac:dyDescent="0.3">
      <c r="A35" s="422"/>
      <c r="B35" s="773"/>
      <c r="C35" s="773"/>
      <c r="D35" s="773"/>
      <c r="E35" s="774"/>
      <c r="F35" s="773"/>
      <c r="G35" s="774"/>
      <c r="H35" s="773"/>
      <c r="I35" s="775"/>
      <c r="J35" s="776"/>
      <c r="K35" s="775"/>
      <c r="L35" s="773"/>
      <c r="M35" s="427"/>
      <c r="N35" s="428"/>
      <c r="O35" s="429"/>
      <c r="P35" s="639"/>
      <c r="Q35" s="774"/>
      <c r="R35" s="773"/>
      <c r="S35" s="774"/>
      <c r="T35" s="776"/>
      <c r="U35" s="430"/>
      <c r="V35" s="431"/>
      <c r="W35" s="777"/>
      <c r="X35" s="773"/>
      <c r="Y35" s="774"/>
      <c r="Z35" s="776"/>
      <c r="AA35" s="432"/>
    </row>
    <row r="36" spans="1:29" x14ac:dyDescent="0.3">
      <c r="A36" s="765" t="s">
        <v>471</v>
      </c>
      <c r="B36" s="196"/>
      <c r="C36" s="196"/>
      <c r="D36" s="196"/>
      <c r="E36" s="196"/>
      <c r="F36" s="196"/>
      <c r="G36" s="196"/>
      <c r="H36" s="196"/>
      <c r="I36" s="196"/>
      <c r="J36" s="196"/>
      <c r="K36" s="196"/>
      <c r="L36" s="196"/>
      <c r="M36" s="427"/>
      <c r="N36" s="428"/>
      <c r="O36" s="429"/>
      <c r="P36" s="639"/>
      <c r="Q36" s="636"/>
      <c r="R36" s="636"/>
      <c r="S36" s="636"/>
      <c r="T36" s="636"/>
      <c r="U36" s="430"/>
      <c r="V36" s="431"/>
      <c r="W36" s="644"/>
      <c r="X36" s="636"/>
      <c r="Y36" s="636"/>
      <c r="Z36" s="636"/>
      <c r="AA36" s="432"/>
    </row>
    <row r="37" spans="1:29" s="390" customFormat="1" x14ac:dyDescent="0.3">
      <c r="A37" s="766" t="s">
        <v>472</v>
      </c>
      <c r="B37" s="196"/>
      <c r="C37" s="196"/>
      <c r="D37" s="196"/>
      <c r="E37" s="196"/>
      <c r="F37" s="196"/>
      <c r="G37" s="196"/>
      <c r="H37" s="196"/>
      <c r="I37" s="196"/>
      <c r="J37" s="196"/>
      <c r="K37" s="196"/>
      <c r="L37" s="196"/>
      <c r="M37" s="427"/>
      <c r="N37" s="428"/>
      <c r="O37" s="429"/>
      <c r="P37" s="639"/>
      <c r="Q37" s="636"/>
      <c r="R37" s="636"/>
      <c r="S37" s="636"/>
      <c r="T37" s="636"/>
      <c r="U37" s="430"/>
      <c r="V37" s="431"/>
      <c r="W37" s="644"/>
      <c r="X37" s="636"/>
      <c r="Y37" s="636"/>
      <c r="Z37" s="636"/>
      <c r="AA37" s="432"/>
    </row>
    <row r="38" spans="1:29" s="390" customFormat="1" x14ac:dyDescent="0.3">
      <c r="A38" s="766" t="s">
        <v>473</v>
      </c>
      <c r="B38" s="196"/>
      <c r="C38" s="196"/>
      <c r="D38" s="196"/>
      <c r="E38" s="196"/>
      <c r="F38" s="196"/>
      <c r="G38" s="196"/>
      <c r="H38" s="196"/>
      <c r="I38" s="196"/>
      <c r="J38" s="196"/>
      <c r="K38" s="196"/>
      <c r="L38" s="196"/>
      <c r="M38" s="427"/>
      <c r="N38" s="428"/>
      <c r="O38" s="429"/>
      <c r="P38" s="639"/>
      <c r="Q38" s="636"/>
      <c r="R38" s="636"/>
      <c r="S38" s="636"/>
      <c r="T38" s="636"/>
      <c r="U38" s="430"/>
      <c r="V38" s="431"/>
      <c r="W38" s="644"/>
      <c r="X38" s="636"/>
      <c r="Y38" s="636"/>
      <c r="Z38" s="636"/>
      <c r="AA38" s="432"/>
    </row>
    <row r="39" spans="1:29" x14ac:dyDescent="0.3">
      <c r="A39" s="196"/>
      <c r="B39" s="198"/>
      <c r="C39" s="198"/>
      <c r="D39" s="198"/>
      <c r="E39" s="198"/>
      <c r="F39" s="200"/>
      <c r="G39" s="198"/>
      <c r="H39" s="248"/>
      <c r="I39" s="291"/>
      <c r="J39" s="200"/>
      <c r="K39" s="198"/>
      <c r="L39" s="248"/>
      <c r="M39" s="291"/>
      <c r="N39" s="200"/>
      <c r="O39" s="198"/>
      <c r="P39" s="636"/>
      <c r="Q39" s="198"/>
      <c r="R39" s="200"/>
      <c r="S39" s="198"/>
      <c r="T39" s="200"/>
      <c r="U39" s="248"/>
      <c r="V39" s="196"/>
      <c r="W39" s="292"/>
      <c r="X39" s="200"/>
      <c r="Y39" s="198"/>
      <c r="Z39" s="200"/>
      <c r="AA39" s="293"/>
    </row>
    <row r="40" spans="1:29" x14ac:dyDescent="0.3">
      <c r="A40" s="190" t="s">
        <v>332</v>
      </c>
      <c r="B40" s="294"/>
      <c r="C40" s="294"/>
      <c r="D40" s="294"/>
      <c r="E40" s="294"/>
      <c r="F40" s="295"/>
      <c r="G40" s="198"/>
      <c r="H40" s="255"/>
      <c r="I40" s="296"/>
      <c r="J40" s="295"/>
      <c r="K40" s="198"/>
      <c r="L40" s="255"/>
      <c r="M40" s="296"/>
      <c r="N40" s="295"/>
      <c r="O40" s="198"/>
      <c r="P40" s="636"/>
      <c r="Q40" s="294"/>
      <c r="R40" s="295"/>
      <c r="S40" s="198"/>
      <c r="T40" s="295"/>
      <c r="U40" s="255"/>
      <c r="V40" s="196"/>
      <c r="W40" s="297"/>
      <c r="X40" s="295"/>
      <c r="Y40" s="198"/>
      <c r="Z40" s="295"/>
      <c r="AA40" s="298"/>
    </row>
    <row r="41" spans="1:29" x14ac:dyDescent="0.3">
      <c r="A41" s="198"/>
      <c r="B41" s="198"/>
      <c r="C41" s="198"/>
      <c r="D41" s="198"/>
      <c r="E41" s="198"/>
      <c r="F41" s="200"/>
      <c r="G41" s="198"/>
      <c r="H41" s="248"/>
      <c r="I41" s="291"/>
      <c r="J41" s="200"/>
      <c r="K41" s="198"/>
      <c r="L41" s="248"/>
      <c r="M41" s="291"/>
      <c r="N41" s="200"/>
      <c r="O41" s="198"/>
      <c r="P41" s="636"/>
      <c r="Q41" s="198"/>
      <c r="R41" s="200"/>
      <c r="S41" s="198"/>
      <c r="T41" s="200"/>
      <c r="U41" s="248"/>
      <c r="V41" s="196"/>
      <c r="W41" s="292"/>
      <c r="X41" s="200"/>
      <c r="Y41" s="198"/>
      <c r="Z41" s="200"/>
      <c r="AA41" s="293"/>
    </row>
    <row r="42" spans="1:29" ht="15.6" thickBot="1" x14ac:dyDescent="0.35">
      <c r="A42" s="299"/>
      <c r="B42" s="198"/>
      <c r="C42" s="300"/>
      <c r="D42" s="300"/>
      <c r="E42" s="301" t="s">
        <v>225</v>
      </c>
      <c r="F42" s="302"/>
      <c r="G42" s="265" t="s">
        <v>8</v>
      </c>
      <c r="H42" s="303"/>
      <c r="I42" s="304" t="s">
        <v>229</v>
      </c>
      <c r="J42" s="302"/>
      <c r="K42" s="265" t="s">
        <v>9</v>
      </c>
      <c r="L42" s="303"/>
      <c r="M42" s="304" t="s">
        <v>470</v>
      </c>
      <c r="N42" s="302"/>
      <c r="O42" s="265" t="s">
        <v>213</v>
      </c>
      <c r="P42" s="636"/>
      <c r="Q42" s="301" t="s">
        <v>407</v>
      </c>
      <c r="R42" s="302"/>
      <c r="S42" s="265" t="s">
        <v>223</v>
      </c>
      <c r="T42" s="302"/>
      <c r="U42" s="305" t="s">
        <v>216</v>
      </c>
      <c r="V42" s="196"/>
      <c r="W42" s="260" t="s">
        <v>408</v>
      </c>
      <c r="X42" s="205"/>
      <c r="Y42" s="206" t="s">
        <v>406</v>
      </c>
      <c r="Z42" s="302"/>
      <c r="AA42" s="306" t="s">
        <v>216</v>
      </c>
    </row>
    <row r="43" spans="1:29" x14ac:dyDescent="0.3">
      <c r="A43" s="266" t="s">
        <v>54</v>
      </c>
      <c r="B43" s="198"/>
      <c r="C43" s="267"/>
      <c r="D43" s="267"/>
      <c r="E43" s="268">
        <v>1592</v>
      </c>
      <c r="F43" s="269"/>
      <c r="G43" s="268">
        <v>1479</v>
      </c>
      <c r="H43" s="270"/>
      <c r="I43" s="271">
        <v>1830</v>
      </c>
      <c r="J43" s="272"/>
      <c r="K43" s="273">
        <v>2016</v>
      </c>
      <c r="L43" s="270"/>
      <c r="M43" s="271">
        <v>2976</v>
      </c>
      <c r="N43" s="272"/>
      <c r="O43" s="273">
        <v>3229</v>
      </c>
      <c r="P43" s="638"/>
      <c r="Q43" s="268">
        <v>3041</v>
      </c>
      <c r="R43" s="269"/>
      <c r="S43" s="268">
        <v>3606</v>
      </c>
      <c r="T43" s="272"/>
      <c r="U43" s="626">
        <f t="shared" ref="U43:U47" si="4">(Q43-S43)/S43*100</f>
        <v>-15.668330560177482</v>
      </c>
      <c r="V43" s="274"/>
      <c r="W43" s="641">
        <v>6017</v>
      </c>
      <c r="X43" s="269"/>
      <c r="Y43" s="268">
        <v>6835</v>
      </c>
      <c r="Z43" s="272"/>
      <c r="AA43" s="694">
        <f t="shared" ref="AA43:AA47" si="5">(W43-Y43)/Y43*100</f>
        <v>-11.96781272860278</v>
      </c>
      <c r="AC43" s="748"/>
    </row>
    <row r="44" spans="1:29" x14ac:dyDescent="0.3">
      <c r="A44" s="266" t="s">
        <v>55</v>
      </c>
      <c r="B44" s="198"/>
      <c r="C44" s="267"/>
      <c r="D44" s="267"/>
      <c r="E44" s="268">
        <v>2989</v>
      </c>
      <c r="F44" s="269"/>
      <c r="G44" s="268">
        <v>4298</v>
      </c>
      <c r="H44" s="270"/>
      <c r="I44" s="271">
        <v>4274</v>
      </c>
      <c r="J44" s="272"/>
      <c r="K44" s="273">
        <v>2836</v>
      </c>
      <c r="L44" s="270"/>
      <c r="M44" s="271">
        <v>5373</v>
      </c>
      <c r="N44" s="272"/>
      <c r="O44" s="273">
        <v>3842</v>
      </c>
      <c r="P44" s="638"/>
      <c r="Q44" s="268">
        <v>6641</v>
      </c>
      <c r="R44" s="269"/>
      <c r="S44" s="268">
        <v>7644</v>
      </c>
      <c r="T44" s="272"/>
      <c r="U44" s="626">
        <f t="shared" si="4"/>
        <v>-13.121402407116692</v>
      </c>
      <c r="V44" s="274"/>
      <c r="W44" s="641">
        <v>12014</v>
      </c>
      <c r="X44" s="269"/>
      <c r="Y44" s="268">
        <v>11486</v>
      </c>
      <c r="Z44" s="272"/>
      <c r="AA44" s="694">
        <f t="shared" si="5"/>
        <v>4.5969005746125715</v>
      </c>
      <c r="AC44" s="748"/>
    </row>
    <row r="45" spans="1:29" x14ac:dyDescent="0.3">
      <c r="A45" s="266" t="s">
        <v>227</v>
      </c>
      <c r="B45" s="198"/>
      <c r="C45" s="267"/>
      <c r="D45" s="267"/>
      <c r="E45" s="268">
        <v>3460</v>
      </c>
      <c r="F45" s="269"/>
      <c r="G45" s="268">
        <v>2322</v>
      </c>
      <c r="H45" s="270"/>
      <c r="I45" s="271">
        <v>3226</v>
      </c>
      <c r="J45" s="272"/>
      <c r="K45" s="273">
        <v>4029</v>
      </c>
      <c r="L45" s="270"/>
      <c r="M45" s="271">
        <v>4667</v>
      </c>
      <c r="N45" s="272"/>
      <c r="O45" s="273">
        <v>4395</v>
      </c>
      <c r="P45" s="638"/>
      <c r="Q45" s="268">
        <v>6934</v>
      </c>
      <c r="R45" s="269"/>
      <c r="S45" s="268">
        <v>6949</v>
      </c>
      <c r="T45" s="272"/>
      <c r="U45" s="626">
        <f t="shared" si="4"/>
        <v>-0.21585839689163908</v>
      </c>
      <c r="V45" s="274"/>
      <c r="W45" s="641">
        <v>11601</v>
      </c>
      <c r="X45" s="269"/>
      <c r="Y45" s="268">
        <v>11344</v>
      </c>
      <c r="Z45" s="272"/>
      <c r="AA45" s="694">
        <f t="shared" si="5"/>
        <v>2.265514809590973</v>
      </c>
      <c r="AC45" s="748"/>
    </row>
    <row r="46" spans="1:29" x14ac:dyDescent="0.3">
      <c r="A46" s="266" t="s">
        <v>56</v>
      </c>
      <c r="B46" s="198"/>
      <c r="C46" s="267"/>
      <c r="D46" s="267"/>
      <c r="E46" s="268">
        <v>2159</v>
      </c>
      <c r="F46" s="269"/>
      <c r="G46" s="268">
        <v>1852</v>
      </c>
      <c r="H46" s="270"/>
      <c r="I46" s="271">
        <v>2700</v>
      </c>
      <c r="J46" s="272"/>
      <c r="K46" s="273">
        <v>1838</v>
      </c>
      <c r="L46" s="270"/>
      <c r="M46" s="271">
        <v>2742</v>
      </c>
      <c r="N46" s="272"/>
      <c r="O46" s="273">
        <v>4004</v>
      </c>
      <c r="P46" s="638"/>
      <c r="Q46" s="268">
        <v>3461</v>
      </c>
      <c r="R46" s="269"/>
      <c r="S46" s="268">
        <v>3315</v>
      </c>
      <c r="T46" s="272"/>
      <c r="U46" s="626">
        <f t="shared" si="4"/>
        <v>4.4042232277526399</v>
      </c>
      <c r="V46" s="274"/>
      <c r="W46" s="641">
        <v>6203</v>
      </c>
      <c r="X46" s="269"/>
      <c r="Y46" s="268">
        <v>7319</v>
      </c>
      <c r="Z46" s="272"/>
      <c r="AA46" s="694">
        <f t="shared" si="5"/>
        <v>-15.247984697363028</v>
      </c>
      <c r="AC46" s="748"/>
    </row>
    <row r="47" spans="1:29" s="84" customFormat="1" x14ac:dyDescent="0.3">
      <c r="A47" s="278" t="s">
        <v>57</v>
      </c>
      <c r="B47" s="294"/>
      <c r="C47" s="313"/>
      <c r="D47" s="313"/>
      <c r="E47" s="279">
        <v>10200</v>
      </c>
      <c r="F47" s="314"/>
      <c r="G47" s="279">
        <v>9951</v>
      </c>
      <c r="H47" s="315"/>
      <c r="I47" s="280">
        <v>12030</v>
      </c>
      <c r="J47" s="316"/>
      <c r="K47" s="767">
        <v>10719</v>
      </c>
      <c r="L47" s="315"/>
      <c r="M47" s="280">
        <v>15758</v>
      </c>
      <c r="N47" s="316"/>
      <c r="O47" s="767">
        <v>15470</v>
      </c>
      <c r="P47" s="768"/>
      <c r="Q47" s="279">
        <f>SUM(Q43:Q46)</f>
        <v>20077</v>
      </c>
      <c r="R47" s="314"/>
      <c r="S47" s="279">
        <v>21514</v>
      </c>
      <c r="T47" s="316"/>
      <c r="U47" s="761">
        <f t="shared" si="4"/>
        <v>-6.6793715719996287</v>
      </c>
      <c r="V47" s="478"/>
      <c r="W47" s="642">
        <v>35835</v>
      </c>
      <c r="X47" s="314"/>
      <c r="Y47" s="279">
        <v>36984</v>
      </c>
      <c r="Z47" s="316"/>
      <c r="AA47" s="742">
        <f t="shared" si="5"/>
        <v>-3.1067488643737833</v>
      </c>
      <c r="AC47" s="769"/>
    </row>
    <row r="48" spans="1:29" x14ac:dyDescent="0.3">
      <c r="A48" s="283"/>
      <c r="B48" s="283"/>
      <c r="C48" s="283"/>
      <c r="D48" s="283"/>
      <c r="E48" s="307"/>
      <c r="F48" s="308"/>
      <c r="G48" s="307"/>
      <c r="H48" s="244"/>
      <c r="I48" s="309"/>
      <c r="J48" s="308"/>
      <c r="K48" s="307"/>
      <c r="L48" s="244"/>
      <c r="M48" s="309"/>
      <c r="N48" s="308"/>
      <c r="O48" s="307"/>
      <c r="P48" s="636"/>
      <c r="Q48" s="307"/>
      <c r="R48" s="308"/>
      <c r="S48" s="307"/>
      <c r="T48" s="308"/>
      <c r="U48" s="310"/>
      <c r="V48" s="196"/>
      <c r="W48" s="311"/>
      <c r="X48" s="308"/>
      <c r="Y48" s="307"/>
      <c r="Z48" s="308"/>
      <c r="AA48" s="312"/>
    </row>
    <row r="49" spans="1:30" x14ac:dyDescent="0.3">
      <c r="A49" s="764" t="s">
        <v>469</v>
      </c>
      <c r="B49" s="198"/>
      <c r="C49" s="198"/>
      <c r="D49" s="198"/>
      <c r="E49" s="198"/>
      <c r="F49" s="200"/>
      <c r="G49" s="198"/>
      <c r="H49" s="248"/>
      <c r="I49" s="291"/>
      <c r="J49" s="200"/>
      <c r="K49" s="198"/>
      <c r="L49" s="248"/>
      <c r="M49" s="291"/>
      <c r="N49" s="200"/>
      <c r="O49" s="198"/>
      <c r="P49" s="636"/>
      <c r="Q49" s="198"/>
      <c r="R49" s="200"/>
      <c r="S49" s="198"/>
      <c r="T49" s="200"/>
      <c r="U49" s="248"/>
      <c r="V49" s="196"/>
      <c r="W49" s="292"/>
      <c r="X49" s="200"/>
      <c r="Y49" s="198"/>
      <c r="Z49" s="200"/>
      <c r="AA49" s="293"/>
    </row>
    <row r="50" spans="1:30" x14ac:dyDescent="0.3">
      <c r="A50" s="198"/>
      <c r="B50" s="198"/>
      <c r="C50" s="198"/>
      <c r="D50" s="198"/>
      <c r="E50" s="198"/>
      <c r="F50" s="200"/>
      <c r="G50" s="198"/>
      <c r="H50" s="248"/>
      <c r="I50" s="291"/>
      <c r="J50" s="200"/>
      <c r="K50" s="198"/>
      <c r="L50" s="248"/>
      <c r="M50" s="291"/>
      <c r="N50" s="200"/>
      <c r="O50" s="198"/>
      <c r="P50" s="636"/>
      <c r="Q50" s="198"/>
      <c r="R50" s="200"/>
      <c r="S50" s="198"/>
      <c r="T50" s="200"/>
      <c r="U50" s="248"/>
      <c r="V50" s="196"/>
      <c r="W50" s="292"/>
      <c r="X50" s="200"/>
      <c r="Y50" s="198"/>
      <c r="Z50" s="200"/>
      <c r="AA50" s="293"/>
    </row>
    <row r="51" spans="1:30" x14ac:dyDescent="0.3">
      <c r="A51" s="190" t="s">
        <v>333</v>
      </c>
      <c r="B51" s="198"/>
      <c r="C51" s="198"/>
      <c r="D51" s="198"/>
      <c r="E51" s="198"/>
      <c r="F51" s="200"/>
      <c r="G51" s="198"/>
      <c r="H51" s="248"/>
      <c r="I51" s="291"/>
      <c r="J51" s="200"/>
      <c r="K51" s="198"/>
      <c r="L51" s="248"/>
      <c r="M51" s="291"/>
      <c r="N51" s="200"/>
      <c r="O51" s="198"/>
      <c r="P51" s="636"/>
      <c r="Q51" s="198"/>
      <c r="R51" s="200"/>
      <c r="S51" s="198"/>
      <c r="T51" s="200"/>
      <c r="U51" s="248"/>
      <c r="V51" s="196"/>
      <c r="W51" s="292"/>
      <c r="X51" s="200"/>
      <c r="Y51" s="198"/>
      <c r="Z51" s="200"/>
      <c r="AA51" s="293"/>
    </row>
    <row r="52" spans="1:30" x14ac:dyDescent="0.3">
      <c r="A52" s="198"/>
      <c r="B52" s="198"/>
      <c r="C52" s="198"/>
      <c r="D52" s="198"/>
      <c r="E52" s="198"/>
      <c r="F52" s="200"/>
      <c r="G52" s="198"/>
      <c r="H52" s="248"/>
      <c r="I52" s="291"/>
      <c r="J52" s="200"/>
      <c r="K52" s="198"/>
      <c r="L52" s="248"/>
      <c r="M52" s="291"/>
      <c r="N52" s="200"/>
      <c r="O52" s="198"/>
      <c r="P52" s="636"/>
      <c r="Q52" s="198"/>
      <c r="R52" s="200"/>
      <c r="S52" s="198"/>
      <c r="T52" s="200"/>
      <c r="U52" s="248"/>
      <c r="V52" s="196"/>
      <c r="W52" s="292"/>
      <c r="X52" s="200"/>
      <c r="Y52" s="198"/>
      <c r="Z52" s="200"/>
      <c r="AA52" s="293"/>
    </row>
    <row r="53" spans="1:30" ht="15" thickBot="1" x14ac:dyDescent="0.35">
      <c r="A53" s="299"/>
      <c r="B53" s="198"/>
      <c r="C53" s="300"/>
      <c r="D53" s="300"/>
      <c r="E53" s="301" t="s">
        <v>225</v>
      </c>
      <c r="F53" s="302"/>
      <c r="G53" s="265" t="s">
        <v>8</v>
      </c>
      <c r="H53" s="303"/>
      <c r="I53" s="304" t="s">
        <v>229</v>
      </c>
      <c r="J53" s="302"/>
      <c r="K53" s="265" t="s">
        <v>9</v>
      </c>
      <c r="L53" s="303"/>
      <c r="M53" s="304" t="s">
        <v>290</v>
      </c>
      <c r="N53" s="302"/>
      <c r="O53" s="265" t="s">
        <v>213</v>
      </c>
      <c r="P53" s="636"/>
      <c r="Q53" s="301" t="s">
        <v>407</v>
      </c>
      <c r="R53" s="302"/>
      <c r="S53" s="265" t="s">
        <v>223</v>
      </c>
      <c r="T53" s="302"/>
      <c r="U53" s="305" t="s">
        <v>216</v>
      </c>
      <c r="V53" s="196"/>
      <c r="W53" s="260" t="s">
        <v>408</v>
      </c>
      <c r="X53" s="205"/>
      <c r="Y53" s="206" t="s">
        <v>406</v>
      </c>
      <c r="Z53" s="302"/>
      <c r="AA53" s="306" t="s">
        <v>216</v>
      </c>
    </row>
    <row r="54" spans="1:30" x14ac:dyDescent="0.3">
      <c r="A54" s="266" t="s">
        <v>58</v>
      </c>
      <c r="B54" s="198"/>
      <c r="C54" s="267"/>
      <c r="D54" s="267"/>
      <c r="E54" s="268">
        <v>257284</v>
      </c>
      <c r="F54" s="269"/>
      <c r="G54" s="268">
        <v>420666</v>
      </c>
      <c r="H54" s="270"/>
      <c r="I54" s="271">
        <v>332976</v>
      </c>
      <c r="J54" s="272"/>
      <c r="K54" s="273">
        <v>467038</v>
      </c>
      <c r="L54" s="270"/>
      <c r="M54" s="271">
        <v>403915</v>
      </c>
      <c r="N54" s="272"/>
      <c r="O54" s="273">
        <v>468950</v>
      </c>
      <c r="P54" s="638"/>
      <c r="Q54" s="268">
        <v>414260</v>
      </c>
      <c r="R54" s="269"/>
      <c r="S54" s="268">
        <v>464581</v>
      </c>
      <c r="T54" s="272"/>
      <c r="U54" s="275">
        <v>-10.8</v>
      </c>
      <c r="V54" s="274"/>
      <c r="W54" s="641">
        <v>818175</v>
      </c>
      <c r="X54" s="269"/>
      <c r="Y54" s="268">
        <v>933531</v>
      </c>
      <c r="Z54" s="272"/>
      <c r="AA54" s="276">
        <v>-12.4</v>
      </c>
    </row>
    <row r="55" spans="1:30" x14ac:dyDescent="0.3">
      <c r="A55" s="266" t="s">
        <v>59</v>
      </c>
      <c r="B55" s="198"/>
      <c r="C55" s="267"/>
      <c r="D55" s="267"/>
      <c r="E55" s="268">
        <v>25739</v>
      </c>
      <c r="F55" s="269"/>
      <c r="G55" s="268">
        <v>25571</v>
      </c>
      <c r="H55" s="270"/>
      <c r="I55" s="271">
        <v>20448</v>
      </c>
      <c r="J55" s="277"/>
      <c r="K55" s="273">
        <v>28448</v>
      </c>
      <c r="L55" s="270"/>
      <c r="M55" s="271">
        <v>29086</v>
      </c>
      <c r="N55" s="277"/>
      <c r="O55" s="273">
        <v>25428</v>
      </c>
      <c r="P55" s="638"/>
      <c r="Q55" s="268">
        <v>28436</v>
      </c>
      <c r="R55" s="269"/>
      <c r="S55" s="268">
        <v>25361</v>
      </c>
      <c r="T55" s="277"/>
      <c r="U55" s="275">
        <v>12.1</v>
      </c>
      <c r="V55" s="274"/>
      <c r="W55" s="641">
        <v>57522</v>
      </c>
      <c r="X55" s="269"/>
      <c r="Y55" s="268">
        <v>50789</v>
      </c>
      <c r="Z55" s="277"/>
      <c r="AA55" s="276">
        <v>13.3</v>
      </c>
      <c r="AD55" s="390"/>
    </row>
    <row r="56" spans="1:30" s="84" customFormat="1" x14ac:dyDescent="0.3">
      <c r="A56" s="278" t="s">
        <v>476</v>
      </c>
      <c r="B56" s="294"/>
      <c r="C56" s="313"/>
      <c r="D56" s="313"/>
      <c r="E56" s="279">
        <v>283023</v>
      </c>
      <c r="F56" s="314"/>
      <c r="G56" s="279">
        <v>446237</v>
      </c>
      <c r="H56" s="315"/>
      <c r="I56" s="280">
        <v>353424</v>
      </c>
      <c r="J56" s="316"/>
      <c r="K56" s="767">
        <v>495486</v>
      </c>
      <c r="L56" s="315"/>
      <c r="M56" s="280">
        <v>433001</v>
      </c>
      <c r="N56" s="316"/>
      <c r="O56" s="767">
        <v>494378</v>
      </c>
      <c r="P56" s="768"/>
      <c r="Q56" s="279">
        <v>442696</v>
      </c>
      <c r="R56" s="314"/>
      <c r="S56" s="279">
        <v>489942</v>
      </c>
      <c r="T56" s="316"/>
      <c r="U56" s="281">
        <v>-9.6</v>
      </c>
      <c r="V56" s="478"/>
      <c r="W56" s="642">
        <v>875697</v>
      </c>
      <c r="X56" s="314"/>
      <c r="Y56" s="279">
        <v>984320</v>
      </c>
      <c r="Z56" s="316"/>
      <c r="AA56" s="282">
        <v>-11</v>
      </c>
    </row>
    <row r="57" spans="1:30" s="84" customFormat="1" x14ac:dyDescent="0.3">
      <c r="A57" s="278" t="s">
        <v>53</v>
      </c>
      <c r="B57" s="294"/>
      <c r="C57" s="313"/>
      <c r="D57" s="313"/>
      <c r="E57" s="279">
        <v>133</v>
      </c>
      <c r="F57" s="314"/>
      <c r="G57" s="279">
        <v>238</v>
      </c>
      <c r="H57" s="315"/>
      <c r="I57" s="280">
        <v>201</v>
      </c>
      <c r="J57" s="316"/>
      <c r="K57" s="767">
        <v>264</v>
      </c>
      <c r="L57" s="315"/>
      <c r="M57" s="280">
        <v>238</v>
      </c>
      <c r="N57" s="316"/>
      <c r="O57" s="767">
        <v>180</v>
      </c>
      <c r="P57" s="768"/>
      <c r="Q57" s="279">
        <v>265</v>
      </c>
      <c r="R57" s="314"/>
      <c r="S57" s="279">
        <v>187</v>
      </c>
      <c r="T57" s="316"/>
      <c r="U57" s="317">
        <v>41.7</v>
      </c>
      <c r="V57" s="478"/>
      <c r="W57" s="642">
        <v>503</v>
      </c>
      <c r="X57" s="314"/>
      <c r="Y57" s="279">
        <v>367</v>
      </c>
      <c r="Z57" s="316"/>
      <c r="AA57" s="318">
        <v>37.1</v>
      </c>
    </row>
    <row r="58" spans="1:30" s="84" customFormat="1" ht="15" x14ac:dyDescent="0.3">
      <c r="A58" s="278" t="s">
        <v>475</v>
      </c>
      <c r="B58" s="294"/>
      <c r="C58" s="313"/>
      <c r="D58" s="313"/>
      <c r="E58" s="279" t="s">
        <v>224</v>
      </c>
      <c r="F58" s="314"/>
      <c r="G58" s="279" t="s">
        <v>224</v>
      </c>
      <c r="H58" s="315"/>
      <c r="I58" s="279" t="s">
        <v>224</v>
      </c>
      <c r="J58" s="475"/>
      <c r="K58" s="279" t="s">
        <v>224</v>
      </c>
      <c r="L58" s="315"/>
      <c r="M58" s="640">
        <v>883</v>
      </c>
      <c r="N58" s="475"/>
      <c r="O58" s="279" t="s">
        <v>224</v>
      </c>
      <c r="P58" s="768"/>
      <c r="Q58" s="279">
        <v>597</v>
      </c>
      <c r="R58" s="314"/>
      <c r="S58" s="279" t="s">
        <v>224</v>
      </c>
      <c r="T58" s="316"/>
      <c r="U58" s="317" t="s">
        <v>12</v>
      </c>
      <c r="V58" s="478"/>
      <c r="W58" s="642">
        <v>1480</v>
      </c>
      <c r="X58" s="314"/>
      <c r="Y58" s="747" t="s">
        <v>224</v>
      </c>
      <c r="Z58" s="475"/>
      <c r="AA58" s="318" t="s">
        <v>12</v>
      </c>
    </row>
    <row r="59" spans="1:30" s="84" customFormat="1" x14ac:dyDescent="0.3">
      <c r="A59" s="278" t="s">
        <v>60</v>
      </c>
      <c r="B59" s="294"/>
      <c r="C59" s="313"/>
      <c r="D59" s="313"/>
      <c r="E59" s="279">
        <v>283156</v>
      </c>
      <c r="F59" s="314"/>
      <c r="G59" s="279">
        <v>446475</v>
      </c>
      <c r="H59" s="315"/>
      <c r="I59" s="280">
        <v>353625</v>
      </c>
      <c r="J59" s="475"/>
      <c r="K59" s="767">
        <v>495750</v>
      </c>
      <c r="L59" s="315"/>
      <c r="M59" s="280">
        <v>434122</v>
      </c>
      <c r="N59" s="475"/>
      <c r="O59" s="767">
        <v>494558</v>
      </c>
      <c r="P59" s="768"/>
      <c r="Q59" s="280">
        <v>443558</v>
      </c>
      <c r="R59" s="475"/>
      <c r="S59" s="767">
        <v>490129</v>
      </c>
      <c r="T59" s="316"/>
      <c r="U59" s="770">
        <v>-9.5</v>
      </c>
      <c r="V59" s="478"/>
      <c r="W59" s="645">
        <v>877680</v>
      </c>
      <c r="X59" s="771"/>
      <c r="Y59" s="646">
        <v>984687</v>
      </c>
      <c r="Z59" s="772"/>
      <c r="AA59" s="746">
        <v>-10.9</v>
      </c>
    </row>
    <row r="60" spans="1:30" x14ac:dyDescent="0.3">
      <c r="T60" s="316"/>
    </row>
    <row r="61" spans="1:30" x14ac:dyDescent="0.3">
      <c r="A61" s="766" t="s">
        <v>474</v>
      </c>
    </row>
  </sheetData>
  <conditionalFormatting sqref="A33:K33 Q33:R33 A48:J48 Q48:S48">
    <cfRule type="cellIs" dxfId="29" priority="21" operator="notEqual">
      <formula>0</formula>
    </cfRule>
  </conditionalFormatting>
  <conditionalFormatting sqref="K48">
    <cfRule type="cellIs" dxfId="28" priority="19" operator="notEqual">
      <formula>0</formula>
    </cfRule>
  </conditionalFormatting>
  <conditionalFormatting sqref="M33:O33 M48:N48 Q33:R33 U33">
    <cfRule type="cellIs" dxfId="27" priority="17" operator="notEqual">
      <formula>0</formula>
    </cfRule>
  </conditionalFormatting>
  <conditionalFormatting sqref="O48 Q48:S48">
    <cfRule type="cellIs" dxfId="26" priority="15" operator="notEqual">
      <formula>0</formula>
    </cfRule>
  </conditionalFormatting>
  <conditionalFormatting sqref="W48:Y48">
    <cfRule type="cellIs" dxfId="25" priority="6" operator="notEqual">
      <formula>0</formula>
    </cfRule>
  </conditionalFormatting>
  <conditionalFormatting sqref="U48">
    <cfRule type="cellIs" dxfId="24" priority="14" operator="notEqual">
      <formula>0</formula>
    </cfRule>
  </conditionalFormatting>
  <conditionalFormatting sqref="Y33">
    <cfRule type="cellIs" dxfId="23" priority="3" operator="notEqual">
      <formula>0</formula>
    </cfRule>
  </conditionalFormatting>
  <conditionalFormatting sqref="T33 T48">
    <cfRule type="cellIs" dxfId="22" priority="11" operator="notEqual">
      <formula>0</formula>
    </cfRule>
  </conditionalFormatting>
  <conditionalFormatting sqref="Y33">
    <cfRule type="cellIs" dxfId="21" priority="2" operator="notEqual">
      <formula>0</formula>
    </cfRule>
  </conditionalFormatting>
  <conditionalFormatting sqref="S33">
    <cfRule type="cellIs" dxfId="20" priority="10" operator="notEqual">
      <formula>0</formula>
    </cfRule>
  </conditionalFormatting>
  <conditionalFormatting sqref="S33">
    <cfRule type="cellIs" dxfId="19" priority="9" operator="notEqual">
      <formula>0</formula>
    </cfRule>
  </conditionalFormatting>
  <conditionalFormatting sqref="W33:X33 W48:Y48">
    <cfRule type="cellIs" dxfId="18" priority="8" operator="notEqual">
      <formula>0</formula>
    </cfRule>
  </conditionalFormatting>
  <conditionalFormatting sqref="W33:X33 AA33">
    <cfRule type="cellIs" dxfId="17" priority="7" operator="notEqual">
      <formula>0</formula>
    </cfRule>
  </conditionalFormatting>
  <conditionalFormatting sqref="AA48">
    <cfRule type="cellIs" dxfId="16" priority="5" operator="notEqual">
      <formula>0</formula>
    </cfRule>
  </conditionalFormatting>
  <conditionalFormatting sqref="Z33 Z48">
    <cfRule type="cellIs" dxfId="15" priority="4" operator="notEqual">
      <formula>0</formula>
    </cfRule>
  </conditionalFormatting>
  <conditionalFormatting sqref="L33 L48">
    <cfRule type="cellIs" dxfId="14" priority="1" operator="notEqual">
      <formula>0</formula>
    </cfRule>
  </conditionalFormatting>
  <pageMargins left="0.31496062992125984" right="0.11811023622047245" top="0.15748031496062992" bottom="0.15748031496062992" header="0.31496062992125984" footer="0.31496062992125984"/>
  <pageSetup scale="42"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3"/>
  <sheetViews>
    <sheetView showGridLines="0" zoomScale="90" zoomScaleNormal="90" workbookViewId="0">
      <selection activeCell="Y61" sqref="Y61"/>
    </sheetView>
  </sheetViews>
  <sheetFormatPr baseColWidth="10" defaultColWidth="11.5546875" defaultRowHeight="14.4" x14ac:dyDescent="0.3"/>
  <cols>
    <col min="1" max="1" width="6.109375" style="1" customWidth="1"/>
    <col min="2" max="2" width="5.44140625" style="1" customWidth="1"/>
    <col min="3" max="3" width="26.5546875" style="1" customWidth="1"/>
    <col min="4" max="4" width="2.6640625" style="1" customWidth="1"/>
    <col min="5" max="5" width="11.5546875" style="1"/>
    <col min="6" max="6" width="2.6640625" style="1" customWidth="1"/>
    <col min="7" max="7" width="11.5546875" style="88"/>
    <col min="8" max="8" width="6.88671875" style="1" customWidth="1"/>
    <col min="9" max="9" width="15.109375" style="1" bestFit="1" customWidth="1"/>
    <col min="10" max="10" width="2.6640625" style="1" customWidth="1"/>
    <col min="11" max="11" width="14.88671875" style="88" bestFit="1" customWidth="1"/>
    <col min="12" max="12" width="6.88671875" style="1" customWidth="1"/>
    <col min="13" max="13" width="11.5546875" style="390"/>
    <col min="14" max="14" width="2.6640625" style="390" customWidth="1"/>
    <col min="15" max="15" width="11.5546875" style="88"/>
    <col min="16" max="16" width="6.88671875" style="390" customWidth="1"/>
    <col min="17" max="17" width="13.44140625" style="390" customWidth="1"/>
    <col min="18" max="18" width="2.6640625" style="390" customWidth="1"/>
    <col min="19" max="19" width="11.5546875" style="390"/>
    <col min="20" max="20" width="2.6640625" style="390" customWidth="1"/>
    <col min="21" max="21" width="11.5546875" style="390"/>
    <col min="22" max="22" width="6.88671875" style="390" customWidth="1"/>
    <col min="23" max="23" width="14.33203125" style="1" customWidth="1"/>
    <col min="24" max="24" width="2.6640625" style="1" customWidth="1"/>
    <col min="25" max="25" width="14.33203125" style="88" customWidth="1"/>
    <col min="26" max="26" width="2.6640625" style="390" customWidth="1"/>
    <col min="27" max="27" width="14.33203125" style="390" customWidth="1"/>
    <col min="28" max="28" width="11.5546875" style="1"/>
    <col min="29" max="29" width="13.5546875" style="1" bestFit="1" customWidth="1"/>
    <col min="30" max="16384" width="11.5546875" style="1"/>
  </cols>
  <sheetData>
    <row r="1" spans="1:29" x14ac:dyDescent="0.3">
      <c r="A1" s="252" t="s">
        <v>321</v>
      </c>
      <c r="B1" s="252"/>
      <c r="C1" s="252"/>
      <c r="D1" s="253"/>
      <c r="E1" s="253"/>
      <c r="F1" s="254"/>
      <c r="G1" s="197"/>
      <c r="H1" s="294"/>
      <c r="I1" s="253"/>
      <c r="J1" s="254"/>
      <c r="K1" s="197"/>
      <c r="L1" s="196"/>
      <c r="M1" s="253"/>
      <c r="N1" s="254"/>
      <c r="O1" s="197"/>
      <c r="P1" s="294"/>
      <c r="Q1" s="253"/>
      <c r="R1" s="254"/>
      <c r="S1" s="197"/>
      <c r="T1" s="254"/>
      <c r="U1" s="253"/>
      <c r="V1" s="196"/>
      <c r="W1" s="253"/>
      <c r="X1" s="254"/>
      <c r="Y1" s="197"/>
      <c r="Z1" s="254"/>
      <c r="AA1" s="253"/>
    </row>
    <row r="2" spans="1:29" x14ac:dyDescent="0.3">
      <c r="A2" s="252"/>
      <c r="B2" s="252"/>
      <c r="C2" s="252"/>
      <c r="D2" s="253"/>
      <c r="E2" s="253"/>
      <c r="F2" s="254"/>
      <c r="G2" s="197"/>
      <c r="H2" s="294"/>
      <c r="I2" s="476"/>
      <c r="J2" s="477"/>
      <c r="K2" s="201"/>
      <c r="L2" s="196"/>
      <c r="M2" s="253"/>
      <c r="N2" s="254"/>
      <c r="O2" s="197"/>
      <c r="P2" s="294"/>
      <c r="Q2" s="476"/>
      <c r="R2" s="477"/>
      <c r="S2" s="201"/>
      <c r="T2" s="477"/>
      <c r="U2" s="476"/>
      <c r="V2" s="196"/>
      <c r="W2" s="476"/>
      <c r="X2" s="477"/>
      <c r="Y2" s="201"/>
      <c r="Z2" s="477"/>
      <c r="AA2" s="476"/>
    </row>
    <row r="3" spans="1:29" ht="15" thickBot="1" x14ac:dyDescent="0.35">
      <c r="A3" s="476"/>
      <c r="B3" s="476"/>
      <c r="C3" s="476"/>
      <c r="D3" s="197"/>
      <c r="E3" s="204" t="s">
        <v>225</v>
      </c>
      <c r="F3" s="208"/>
      <c r="G3" s="206" t="s">
        <v>8</v>
      </c>
      <c r="H3" s="209"/>
      <c r="I3" s="210" t="s">
        <v>229</v>
      </c>
      <c r="J3" s="211"/>
      <c r="K3" s="212" t="s">
        <v>9</v>
      </c>
      <c r="L3" s="196"/>
      <c r="M3" s="204" t="s">
        <v>290</v>
      </c>
      <c r="N3" s="208"/>
      <c r="O3" s="206" t="s">
        <v>213</v>
      </c>
      <c r="P3" s="209"/>
      <c r="Q3" s="214" t="s">
        <v>407</v>
      </c>
      <c r="R3" s="215"/>
      <c r="S3" s="216" t="s">
        <v>223</v>
      </c>
      <c r="T3" s="215"/>
      <c r="U3" s="217" t="s">
        <v>216</v>
      </c>
      <c r="V3" s="196"/>
      <c r="W3" s="214" t="s">
        <v>408</v>
      </c>
      <c r="X3" s="215"/>
      <c r="Y3" s="216" t="s">
        <v>406</v>
      </c>
      <c r="Z3" s="215"/>
      <c r="AA3" s="217" t="s">
        <v>216</v>
      </c>
    </row>
    <row r="4" spans="1:29" s="84" customFormat="1" x14ac:dyDescent="0.3">
      <c r="A4" s="813" t="s">
        <v>61</v>
      </c>
      <c r="B4" s="814"/>
      <c r="C4" s="815"/>
      <c r="D4" s="253"/>
      <c r="E4" s="337">
        <v>141355</v>
      </c>
      <c r="F4" s="220"/>
      <c r="G4" s="337">
        <v>176551</v>
      </c>
      <c r="H4" s="779"/>
      <c r="I4" s="339">
        <v>125373</v>
      </c>
      <c r="J4" s="340"/>
      <c r="K4" s="780">
        <v>179463</v>
      </c>
      <c r="L4" s="478"/>
      <c r="M4" s="337">
        <v>155331</v>
      </c>
      <c r="N4" s="220"/>
      <c r="O4" s="337">
        <v>156063</v>
      </c>
      <c r="P4" s="779"/>
      <c r="Q4" s="342">
        <v>155370</v>
      </c>
      <c r="R4" s="341"/>
      <c r="S4" s="780">
        <v>197065</v>
      </c>
      <c r="T4" s="341"/>
      <c r="U4" s="343">
        <v>-21.2</v>
      </c>
      <c r="V4" s="478"/>
      <c r="W4" s="647">
        <v>310701</v>
      </c>
      <c r="X4" s="220"/>
      <c r="Y4" s="337">
        <v>353128</v>
      </c>
      <c r="Z4" s="341"/>
      <c r="AA4" s="343">
        <v>-12</v>
      </c>
      <c r="AC4" s="769"/>
    </row>
    <row r="5" spans="1:29" ht="14.4" customHeight="1" x14ac:dyDescent="0.3">
      <c r="A5" s="480" t="s">
        <v>294</v>
      </c>
      <c r="B5" s="505"/>
      <c r="C5" s="505"/>
      <c r="D5" s="253"/>
      <c r="E5" s="221">
        <v>39116</v>
      </c>
      <c r="F5" s="220"/>
      <c r="G5" s="221">
        <v>54994</v>
      </c>
      <c r="H5" s="231"/>
      <c r="I5" s="344">
        <v>38051</v>
      </c>
      <c r="J5" s="345"/>
      <c r="K5" s="226">
        <v>61399</v>
      </c>
      <c r="L5" s="274"/>
      <c r="M5" s="221">
        <v>54206</v>
      </c>
      <c r="N5" s="220"/>
      <c r="O5" s="221">
        <v>47706</v>
      </c>
      <c r="P5" s="231"/>
      <c r="Q5" s="346">
        <v>51845</v>
      </c>
      <c r="R5" s="341"/>
      <c r="S5" s="226">
        <v>56716</v>
      </c>
      <c r="T5" s="341"/>
      <c r="U5" s="347">
        <v>-8.6</v>
      </c>
      <c r="V5" s="274"/>
      <c r="W5" s="648">
        <v>106051</v>
      </c>
      <c r="X5" s="220"/>
      <c r="Y5" s="221">
        <v>104422</v>
      </c>
      <c r="Z5" s="341"/>
      <c r="AA5" s="347">
        <v>1.6</v>
      </c>
      <c r="AC5" s="748"/>
    </row>
    <row r="6" spans="1:29" s="84" customFormat="1" ht="14.4" customHeight="1" x14ac:dyDescent="0.3">
      <c r="A6" s="755" t="s">
        <v>71</v>
      </c>
      <c r="B6" s="505"/>
      <c r="C6" s="505"/>
      <c r="D6" s="253"/>
      <c r="E6" s="237">
        <v>145080</v>
      </c>
      <c r="F6" s="220"/>
      <c r="G6" s="237">
        <v>210539</v>
      </c>
      <c r="H6" s="223"/>
      <c r="I6" s="239">
        <v>137793</v>
      </c>
      <c r="J6" s="341"/>
      <c r="K6" s="474">
        <v>214695</v>
      </c>
      <c r="L6" s="478"/>
      <c r="M6" s="237">
        <v>162735</v>
      </c>
      <c r="N6" s="220"/>
      <c r="O6" s="237">
        <v>207730</v>
      </c>
      <c r="P6" s="223"/>
      <c r="Q6" s="238">
        <v>159020</v>
      </c>
      <c r="R6" s="341"/>
      <c r="S6" s="474">
        <v>211621</v>
      </c>
      <c r="T6" s="341"/>
      <c r="U6" s="479">
        <v>-24.9</v>
      </c>
      <c r="V6" s="478"/>
      <c r="W6" s="633">
        <v>321755</v>
      </c>
      <c r="X6" s="220"/>
      <c r="Y6" s="237">
        <v>419351</v>
      </c>
      <c r="Z6" s="341"/>
      <c r="AA6" s="479">
        <v>-23.3</v>
      </c>
      <c r="AC6" s="781"/>
    </row>
    <row r="7" spans="1:29" s="84" customFormat="1" ht="14.4" customHeight="1" x14ac:dyDescent="0.3">
      <c r="A7" s="755" t="s">
        <v>74</v>
      </c>
      <c r="B7" s="505"/>
      <c r="C7" s="505"/>
      <c r="D7" s="253"/>
      <c r="E7" s="237">
        <v>41616</v>
      </c>
      <c r="F7" s="220"/>
      <c r="G7" s="237">
        <v>48555</v>
      </c>
      <c r="H7" s="223"/>
      <c r="I7" s="239">
        <v>33557</v>
      </c>
      <c r="J7" s="341"/>
      <c r="K7" s="474">
        <v>63053</v>
      </c>
      <c r="L7" s="478"/>
      <c r="M7" s="237">
        <v>37019</v>
      </c>
      <c r="N7" s="220"/>
      <c r="O7" s="237">
        <v>55609</v>
      </c>
      <c r="P7" s="223"/>
      <c r="Q7" s="238">
        <v>50014</v>
      </c>
      <c r="R7" s="341"/>
      <c r="S7" s="474">
        <v>67728</v>
      </c>
      <c r="T7" s="341"/>
      <c r="U7" s="350">
        <v>-26.2</v>
      </c>
      <c r="V7" s="478"/>
      <c r="W7" s="633">
        <v>87033</v>
      </c>
      <c r="X7" s="220"/>
      <c r="Y7" s="237">
        <v>123337</v>
      </c>
      <c r="Z7" s="341"/>
      <c r="AA7" s="350">
        <v>-29.4</v>
      </c>
      <c r="AC7" s="769"/>
    </row>
    <row r="8" spans="1:29" ht="14.4" customHeight="1" x14ac:dyDescent="0.3">
      <c r="A8" s="480" t="s">
        <v>77</v>
      </c>
      <c r="B8" s="505"/>
      <c r="C8" s="505"/>
      <c r="D8" s="253"/>
      <c r="E8" s="228">
        <v>39969</v>
      </c>
      <c r="F8" s="229"/>
      <c r="G8" s="228">
        <v>46421</v>
      </c>
      <c r="H8" s="231"/>
      <c r="I8" s="240">
        <v>37668</v>
      </c>
      <c r="J8" s="331"/>
      <c r="K8" s="234">
        <v>50189</v>
      </c>
      <c r="L8" s="274"/>
      <c r="M8" s="228">
        <v>35741</v>
      </c>
      <c r="N8" s="229"/>
      <c r="O8" s="228">
        <v>45863</v>
      </c>
      <c r="P8" s="231"/>
      <c r="Q8" s="233">
        <v>42357</v>
      </c>
      <c r="R8" s="331"/>
      <c r="S8" s="234">
        <v>44888</v>
      </c>
      <c r="T8" s="331"/>
      <c r="U8" s="348">
        <v>-5.6</v>
      </c>
      <c r="V8" s="274"/>
      <c r="W8" s="632">
        <v>78098</v>
      </c>
      <c r="X8" s="229"/>
      <c r="Y8" s="228">
        <v>90751</v>
      </c>
      <c r="Z8" s="331"/>
      <c r="AA8" s="348">
        <v>-13.9</v>
      </c>
      <c r="AC8" s="748"/>
    </row>
    <row r="9" spans="1:29" s="84" customFormat="1" ht="14.4" customHeight="1" thickBot="1" x14ac:dyDescent="0.35">
      <c r="A9" s="816" t="s">
        <v>78</v>
      </c>
      <c r="B9" s="817"/>
      <c r="C9" s="818"/>
      <c r="D9" s="253"/>
      <c r="E9" s="351">
        <v>368020</v>
      </c>
      <c r="F9" s="220"/>
      <c r="G9" s="351">
        <v>482066</v>
      </c>
      <c r="H9" s="779"/>
      <c r="I9" s="351">
        <v>334391</v>
      </c>
      <c r="J9" s="352"/>
      <c r="K9" s="351">
        <v>507400</v>
      </c>
      <c r="L9" s="478"/>
      <c r="M9" s="351">
        <v>390826</v>
      </c>
      <c r="N9" s="220"/>
      <c r="O9" s="351">
        <v>465265</v>
      </c>
      <c r="P9" s="779"/>
      <c r="Q9" s="238">
        <v>406761</v>
      </c>
      <c r="R9" s="352"/>
      <c r="S9" s="474">
        <v>521302</v>
      </c>
      <c r="T9" s="352"/>
      <c r="U9" s="350">
        <v>-22</v>
      </c>
      <c r="V9" s="478"/>
      <c r="W9" s="649">
        <v>797587</v>
      </c>
      <c r="X9" s="220"/>
      <c r="Y9" s="351">
        <v>986567</v>
      </c>
      <c r="Z9" s="352"/>
      <c r="AA9" s="355">
        <v>-19.2</v>
      </c>
      <c r="AC9" s="769"/>
    </row>
    <row r="10" spans="1:29" s="390" customFormat="1" ht="14.4" customHeight="1" x14ac:dyDescent="0.3">
      <c r="A10" s="492"/>
      <c r="B10" s="493"/>
      <c r="C10" s="494"/>
      <c r="D10" s="253"/>
      <c r="E10" s="495"/>
      <c r="F10" s="220"/>
      <c r="G10" s="496"/>
      <c r="H10" s="338"/>
      <c r="I10" s="495"/>
      <c r="J10" s="352"/>
      <c r="K10" s="496"/>
      <c r="L10" s="274"/>
      <c r="M10" s="495"/>
      <c r="N10" s="220"/>
      <c r="O10" s="496"/>
      <c r="P10" s="338"/>
      <c r="Q10" s="471"/>
      <c r="R10" s="352"/>
      <c r="S10" s="226"/>
      <c r="T10" s="352"/>
      <c r="U10" s="664"/>
      <c r="V10" s="274"/>
      <c r="W10" s="650"/>
      <c r="X10" s="220"/>
      <c r="Y10" s="496"/>
      <c r="Z10" s="352"/>
      <c r="AA10" s="651"/>
    </row>
    <row r="11" spans="1:29" s="390" customFormat="1" ht="14.4" customHeight="1" x14ac:dyDescent="0.3">
      <c r="A11" s="492"/>
      <c r="B11" s="493"/>
      <c r="C11" s="494"/>
      <c r="D11" s="253"/>
      <c r="E11" s="495"/>
      <c r="F11" s="220"/>
      <c r="G11" s="496"/>
      <c r="H11" s="338"/>
      <c r="I11" s="495"/>
      <c r="J11" s="352"/>
      <c r="K11" s="496"/>
      <c r="L11" s="274"/>
      <c r="M11" s="495"/>
      <c r="N11" s="220"/>
      <c r="O11" s="496"/>
      <c r="P11" s="338"/>
      <c r="Q11" s="660"/>
      <c r="R11" s="352"/>
      <c r="S11" s="497"/>
      <c r="T11" s="352"/>
      <c r="U11" s="651"/>
      <c r="V11" s="274"/>
      <c r="W11" s="650"/>
      <c r="X11" s="220"/>
      <c r="Y11" s="496"/>
      <c r="Z11" s="352"/>
      <c r="AA11" s="651"/>
    </row>
    <row r="12" spans="1:29" ht="14.4" customHeight="1" x14ac:dyDescent="0.3">
      <c r="A12" s="506"/>
      <c r="B12" s="506"/>
      <c r="C12" s="506"/>
      <c r="D12" s="253"/>
      <c r="E12" s="253"/>
      <c r="F12" s="254"/>
      <c r="G12" s="197"/>
      <c r="H12" s="294"/>
      <c r="I12" s="476"/>
      <c r="J12" s="477"/>
      <c r="K12" s="201"/>
      <c r="L12" s="196"/>
      <c r="M12" s="253"/>
      <c r="N12" s="254"/>
      <c r="O12" s="197"/>
      <c r="P12" s="294"/>
      <c r="Q12" s="661"/>
      <c r="R12" s="477"/>
      <c r="S12" s="201"/>
      <c r="T12" s="477"/>
      <c r="U12" s="652"/>
      <c r="V12" s="196"/>
      <c r="W12" s="257"/>
      <c r="X12" s="254"/>
      <c r="Y12" s="197"/>
      <c r="Z12" s="477"/>
      <c r="AA12" s="652"/>
    </row>
    <row r="13" spans="1:29" ht="14.4" customHeight="1" x14ac:dyDescent="0.3">
      <c r="A13" s="507" t="s">
        <v>322</v>
      </c>
      <c r="B13" s="508"/>
      <c r="C13" s="508"/>
      <c r="D13" s="197"/>
      <c r="E13" s="197"/>
      <c r="F13" s="199"/>
      <c r="G13" s="197"/>
      <c r="H13" s="198"/>
      <c r="I13" s="201"/>
      <c r="J13" s="202"/>
      <c r="K13" s="201"/>
      <c r="L13" s="196"/>
      <c r="M13" s="197"/>
      <c r="N13" s="199"/>
      <c r="O13" s="197"/>
      <c r="P13" s="198"/>
      <c r="Q13" s="654"/>
      <c r="R13" s="202"/>
      <c r="S13" s="201"/>
      <c r="T13" s="202"/>
      <c r="U13" s="653"/>
      <c r="V13" s="196"/>
      <c r="W13" s="250"/>
      <c r="X13" s="199"/>
      <c r="Y13" s="197"/>
      <c r="Z13" s="202"/>
      <c r="AA13" s="653"/>
    </row>
    <row r="14" spans="1:29" s="390" customFormat="1" x14ac:dyDescent="0.3">
      <c r="A14" s="509"/>
      <c r="B14" s="510"/>
      <c r="C14" s="510"/>
      <c r="D14" s="197"/>
      <c r="E14" s="201"/>
      <c r="F14" s="202"/>
      <c r="G14" s="201"/>
      <c r="H14" s="248"/>
      <c r="I14" s="489"/>
      <c r="J14" s="490"/>
      <c r="K14" s="491"/>
      <c r="L14" s="196"/>
      <c r="M14" s="201"/>
      <c r="N14" s="202"/>
      <c r="O14" s="201"/>
      <c r="P14" s="248"/>
      <c r="Q14" s="662"/>
      <c r="R14" s="490"/>
      <c r="S14" s="491"/>
      <c r="T14" s="490"/>
      <c r="U14" s="655"/>
      <c r="V14" s="196"/>
      <c r="W14" s="654"/>
      <c r="X14" s="199"/>
      <c r="Y14" s="201"/>
      <c r="Z14" s="490"/>
      <c r="AA14" s="655"/>
    </row>
    <row r="15" spans="1:29" ht="14.4" customHeight="1" thickBot="1" x14ac:dyDescent="0.35">
      <c r="A15" s="511"/>
      <c r="B15" s="511"/>
      <c r="C15" s="511"/>
      <c r="D15" s="197"/>
      <c r="E15" s="204" t="s">
        <v>225</v>
      </c>
      <c r="F15" s="208"/>
      <c r="G15" s="206" t="s">
        <v>8</v>
      </c>
      <c r="H15" s="209"/>
      <c r="I15" s="210" t="s">
        <v>229</v>
      </c>
      <c r="J15" s="211"/>
      <c r="K15" s="212" t="s">
        <v>9</v>
      </c>
      <c r="L15" s="196"/>
      <c r="M15" s="204" t="s">
        <v>290</v>
      </c>
      <c r="N15" s="208"/>
      <c r="O15" s="206" t="s">
        <v>213</v>
      </c>
      <c r="P15" s="209"/>
      <c r="Q15" s="665" t="s">
        <v>407</v>
      </c>
      <c r="R15" s="211"/>
      <c r="S15" s="212" t="s">
        <v>223</v>
      </c>
      <c r="T15" s="211"/>
      <c r="U15" s="666" t="s">
        <v>216</v>
      </c>
      <c r="V15" s="196"/>
      <c r="W15" s="260" t="s">
        <v>408</v>
      </c>
      <c r="X15" s="205"/>
      <c r="Y15" s="206" t="s">
        <v>406</v>
      </c>
      <c r="Z15" s="211"/>
      <c r="AA15" s="336" t="s">
        <v>216</v>
      </c>
    </row>
    <row r="16" spans="1:29" s="84" customFormat="1" ht="14.4" customHeight="1" x14ac:dyDescent="0.3">
      <c r="A16" s="813" t="s">
        <v>61</v>
      </c>
      <c r="B16" s="814"/>
      <c r="C16" s="815"/>
      <c r="D16" s="253"/>
      <c r="E16" s="337">
        <v>140622</v>
      </c>
      <c r="F16" s="220"/>
      <c r="G16" s="337">
        <v>175812</v>
      </c>
      <c r="H16" s="779"/>
      <c r="I16" s="339">
        <v>124838</v>
      </c>
      <c r="J16" s="340"/>
      <c r="K16" s="780">
        <v>178891</v>
      </c>
      <c r="L16" s="478"/>
      <c r="M16" s="337">
        <v>153408</v>
      </c>
      <c r="N16" s="220"/>
      <c r="O16" s="337">
        <v>155325</v>
      </c>
      <c r="P16" s="779"/>
      <c r="Q16" s="342">
        <v>153198</v>
      </c>
      <c r="R16" s="341"/>
      <c r="S16" s="780">
        <v>196263</v>
      </c>
      <c r="T16" s="341"/>
      <c r="U16" s="343">
        <v>-21.9</v>
      </c>
      <c r="V16" s="478"/>
      <c r="W16" s="647">
        <v>306606</v>
      </c>
      <c r="X16" s="220"/>
      <c r="Y16" s="337">
        <v>351588</v>
      </c>
      <c r="Z16" s="341"/>
      <c r="AA16" s="343">
        <v>-12.8</v>
      </c>
      <c r="AC16" s="769"/>
    </row>
    <row r="17" spans="1:29" ht="14.4" customHeight="1" x14ac:dyDescent="0.3">
      <c r="A17" s="512"/>
      <c r="B17" s="819" t="s">
        <v>62</v>
      </c>
      <c r="C17" s="820"/>
      <c r="D17" s="197"/>
      <c r="E17" s="221">
        <v>126613</v>
      </c>
      <c r="F17" s="220"/>
      <c r="G17" s="221">
        <v>163601</v>
      </c>
      <c r="H17" s="231"/>
      <c r="I17" s="344">
        <v>114745</v>
      </c>
      <c r="J17" s="345"/>
      <c r="K17" s="226">
        <v>164444</v>
      </c>
      <c r="L17" s="274"/>
      <c r="M17" s="221">
        <v>141524</v>
      </c>
      <c r="N17" s="220"/>
      <c r="O17" s="221">
        <v>142164</v>
      </c>
      <c r="P17" s="231"/>
      <c r="Q17" s="346">
        <v>142762</v>
      </c>
      <c r="R17" s="341"/>
      <c r="S17" s="226">
        <v>180288</v>
      </c>
      <c r="T17" s="341"/>
      <c r="U17" s="347">
        <v>-20.8</v>
      </c>
      <c r="V17" s="274"/>
      <c r="W17" s="648">
        <v>284286</v>
      </c>
      <c r="X17" s="220"/>
      <c r="Y17" s="221">
        <v>322452</v>
      </c>
      <c r="Z17" s="341"/>
      <c r="AA17" s="347">
        <v>-11.8</v>
      </c>
      <c r="AC17" s="748"/>
    </row>
    <row r="18" spans="1:29" ht="14.4" customHeight="1" x14ac:dyDescent="0.3">
      <c r="A18" s="508"/>
      <c r="B18" s="508"/>
      <c r="C18" s="513" t="s">
        <v>63</v>
      </c>
      <c r="D18" s="197"/>
      <c r="E18" s="228">
        <v>38945</v>
      </c>
      <c r="F18" s="229"/>
      <c r="G18" s="228">
        <v>54815</v>
      </c>
      <c r="H18" s="231"/>
      <c r="I18" s="240">
        <v>37907</v>
      </c>
      <c r="J18" s="331"/>
      <c r="K18" s="234">
        <v>61231</v>
      </c>
      <c r="L18" s="274"/>
      <c r="M18" s="228">
        <v>53754</v>
      </c>
      <c r="N18" s="229"/>
      <c r="O18" s="228">
        <v>47523</v>
      </c>
      <c r="P18" s="231"/>
      <c r="Q18" s="233">
        <v>51282</v>
      </c>
      <c r="R18" s="331"/>
      <c r="S18" s="234">
        <v>56508</v>
      </c>
      <c r="T18" s="331"/>
      <c r="U18" s="323">
        <v>-9.1999999999999993</v>
      </c>
      <c r="V18" s="274"/>
      <c r="W18" s="632">
        <v>105036</v>
      </c>
      <c r="X18" s="229"/>
      <c r="Y18" s="228">
        <v>104031</v>
      </c>
      <c r="Z18" s="331"/>
      <c r="AA18" s="323">
        <v>1</v>
      </c>
      <c r="AC18" s="748"/>
    </row>
    <row r="19" spans="1:29" ht="14.4" customHeight="1" x14ac:dyDescent="0.3">
      <c r="A19" s="508"/>
      <c r="B19" s="508"/>
      <c r="C19" s="513" t="s">
        <v>64</v>
      </c>
      <c r="D19" s="197"/>
      <c r="E19" s="228">
        <v>28275</v>
      </c>
      <c r="F19" s="229"/>
      <c r="G19" s="228">
        <v>40078</v>
      </c>
      <c r="H19" s="231"/>
      <c r="I19" s="240">
        <v>21852</v>
      </c>
      <c r="J19" s="331"/>
      <c r="K19" s="234">
        <v>27415</v>
      </c>
      <c r="L19" s="274"/>
      <c r="M19" s="228">
        <v>27201</v>
      </c>
      <c r="N19" s="229"/>
      <c r="O19" s="228">
        <v>29422</v>
      </c>
      <c r="P19" s="231"/>
      <c r="Q19" s="233">
        <v>26613</v>
      </c>
      <c r="R19" s="331"/>
      <c r="S19" s="234">
        <v>38444</v>
      </c>
      <c r="T19" s="331"/>
      <c r="U19" s="323">
        <v>-30.8</v>
      </c>
      <c r="V19" s="274"/>
      <c r="W19" s="632">
        <v>53814</v>
      </c>
      <c r="X19" s="229"/>
      <c r="Y19" s="228">
        <v>67866</v>
      </c>
      <c r="Z19" s="331"/>
      <c r="AA19" s="323">
        <v>-20.7</v>
      </c>
      <c r="AC19" s="748"/>
    </row>
    <row r="20" spans="1:29" ht="14.4" customHeight="1" x14ac:dyDescent="0.3">
      <c r="A20" s="508"/>
      <c r="B20" s="508"/>
      <c r="C20" s="513" t="s">
        <v>65</v>
      </c>
      <c r="D20" s="197"/>
      <c r="E20" s="228">
        <v>10985</v>
      </c>
      <c r="F20" s="229"/>
      <c r="G20" s="228">
        <v>13512</v>
      </c>
      <c r="H20" s="231"/>
      <c r="I20" s="240">
        <v>8741</v>
      </c>
      <c r="J20" s="331"/>
      <c r="K20" s="234">
        <v>15007</v>
      </c>
      <c r="L20" s="274"/>
      <c r="M20" s="228">
        <v>13290</v>
      </c>
      <c r="N20" s="229"/>
      <c r="O20" s="228">
        <v>16396</v>
      </c>
      <c r="P20" s="231"/>
      <c r="Q20" s="233">
        <v>13268</v>
      </c>
      <c r="R20" s="331"/>
      <c r="S20" s="234">
        <v>18883</v>
      </c>
      <c r="T20" s="331"/>
      <c r="U20" s="348">
        <v>-29.7</v>
      </c>
      <c r="V20" s="274"/>
      <c r="W20" s="632">
        <v>26558</v>
      </c>
      <c r="X20" s="229"/>
      <c r="Y20" s="228">
        <v>35279</v>
      </c>
      <c r="Z20" s="331"/>
      <c r="AA20" s="348">
        <v>-24.7</v>
      </c>
      <c r="AC20" s="748"/>
    </row>
    <row r="21" spans="1:29" ht="14.4" customHeight="1" x14ac:dyDescent="0.3">
      <c r="A21" s="508"/>
      <c r="B21" s="508"/>
      <c r="C21" s="513" t="s">
        <v>66</v>
      </c>
      <c r="D21" s="197"/>
      <c r="E21" s="228">
        <v>11032</v>
      </c>
      <c r="F21" s="229"/>
      <c r="G21" s="228">
        <v>11939</v>
      </c>
      <c r="H21" s="231"/>
      <c r="I21" s="240">
        <v>11390</v>
      </c>
      <c r="J21" s="331"/>
      <c r="K21" s="234">
        <v>15250</v>
      </c>
      <c r="L21" s="274"/>
      <c r="M21" s="228">
        <v>9688</v>
      </c>
      <c r="N21" s="229"/>
      <c r="O21" s="228">
        <v>11592</v>
      </c>
      <c r="P21" s="231"/>
      <c r="Q21" s="233">
        <v>11482</v>
      </c>
      <c r="R21" s="331"/>
      <c r="S21" s="234">
        <v>16369</v>
      </c>
      <c r="T21" s="331"/>
      <c r="U21" s="348">
        <v>-29.9</v>
      </c>
      <c r="V21" s="274"/>
      <c r="W21" s="632">
        <v>21170</v>
      </c>
      <c r="X21" s="229"/>
      <c r="Y21" s="228">
        <v>27961</v>
      </c>
      <c r="Z21" s="331"/>
      <c r="AA21" s="348">
        <v>-24.3</v>
      </c>
      <c r="AC21" s="748"/>
    </row>
    <row r="22" spans="1:29" ht="14.4" customHeight="1" x14ac:dyDescent="0.3">
      <c r="A22" s="508"/>
      <c r="B22" s="508"/>
      <c r="C22" s="513" t="s">
        <v>67</v>
      </c>
      <c r="D22" s="197"/>
      <c r="E22" s="228">
        <v>6633</v>
      </c>
      <c r="F22" s="229"/>
      <c r="G22" s="228">
        <v>10306</v>
      </c>
      <c r="H22" s="231"/>
      <c r="I22" s="240">
        <v>7849</v>
      </c>
      <c r="J22" s="331"/>
      <c r="K22" s="234">
        <v>10252</v>
      </c>
      <c r="L22" s="274"/>
      <c r="M22" s="228">
        <v>6554</v>
      </c>
      <c r="N22" s="229"/>
      <c r="O22" s="228">
        <v>8403</v>
      </c>
      <c r="P22" s="231"/>
      <c r="Q22" s="233">
        <v>10394</v>
      </c>
      <c r="R22" s="331"/>
      <c r="S22" s="234">
        <v>11882</v>
      </c>
      <c r="T22" s="331"/>
      <c r="U22" s="323">
        <v>-12.5</v>
      </c>
      <c r="V22" s="274"/>
      <c r="W22" s="632">
        <v>16948</v>
      </c>
      <c r="X22" s="229"/>
      <c r="Y22" s="228">
        <v>20285</v>
      </c>
      <c r="Z22" s="331"/>
      <c r="AA22" s="323">
        <v>-16.5</v>
      </c>
      <c r="AC22" s="748"/>
    </row>
    <row r="23" spans="1:29" ht="14.4" customHeight="1" x14ac:dyDescent="0.3">
      <c r="A23" s="508"/>
      <c r="B23" s="508"/>
      <c r="C23" s="513" t="s">
        <v>68</v>
      </c>
      <c r="D23" s="197"/>
      <c r="E23" s="228">
        <v>6951</v>
      </c>
      <c r="F23" s="229"/>
      <c r="G23" s="228">
        <v>8426</v>
      </c>
      <c r="H23" s="231"/>
      <c r="I23" s="240">
        <v>6238</v>
      </c>
      <c r="J23" s="331"/>
      <c r="K23" s="234">
        <v>9221</v>
      </c>
      <c r="L23" s="274"/>
      <c r="M23" s="228">
        <v>6931</v>
      </c>
      <c r="N23" s="229"/>
      <c r="O23" s="228">
        <v>5194</v>
      </c>
      <c r="P23" s="231"/>
      <c r="Q23" s="233">
        <v>6681</v>
      </c>
      <c r="R23" s="331"/>
      <c r="S23" s="234">
        <v>9312</v>
      </c>
      <c r="T23" s="331"/>
      <c r="U23" s="348">
        <v>-28.3</v>
      </c>
      <c r="V23" s="274"/>
      <c r="W23" s="632">
        <v>13612</v>
      </c>
      <c r="X23" s="229"/>
      <c r="Y23" s="228">
        <v>14506</v>
      </c>
      <c r="Z23" s="331"/>
      <c r="AA23" s="348">
        <v>-6.2</v>
      </c>
      <c r="AC23" s="748"/>
    </row>
    <row r="24" spans="1:29" ht="14.4" customHeight="1" x14ac:dyDescent="0.3">
      <c r="A24" s="512"/>
      <c r="B24" s="821" t="s">
        <v>69</v>
      </c>
      <c r="C24" s="820"/>
      <c r="D24" s="197"/>
      <c r="E24" s="221">
        <v>14009</v>
      </c>
      <c r="F24" s="220"/>
      <c r="G24" s="221">
        <v>12211</v>
      </c>
      <c r="H24" s="231"/>
      <c r="I24" s="344">
        <v>10093</v>
      </c>
      <c r="J24" s="341"/>
      <c r="K24" s="226">
        <v>14447</v>
      </c>
      <c r="L24" s="274"/>
      <c r="M24" s="221">
        <v>11884</v>
      </c>
      <c r="N24" s="220"/>
      <c r="O24" s="221">
        <v>13161</v>
      </c>
      <c r="P24" s="231"/>
      <c r="Q24" s="752">
        <v>10436</v>
      </c>
      <c r="R24" s="316"/>
      <c r="S24" s="753">
        <v>15975</v>
      </c>
      <c r="T24" s="316"/>
      <c r="U24" s="754">
        <v>-34.700000000000003</v>
      </c>
      <c r="V24" s="274"/>
      <c r="W24" s="751">
        <v>22320</v>
      </c>
      <c r="X24" s="220"/>
      <c r="Y24" s="221">
        <v>29136</v>
      </c>
      <c r="Z24" s="341"/>
      <c r="AA24" s="754">
        <v>-23.4</v>
      </c>
      <c r="AC24" s="748"/>
    </row>
    <row r="25" spans="1:29" ht="14.4" customHeight="1" x14ac:dyDescent="0.3">
      <c r="A25" s="508"/>
      <c r="B25" s="512"/>
      <c r="C25" s="514" t="s">
        <v>70</v>
      </c>
      <c r="D25" s="197"/>
      <c r="E25" s="228">
        <v>4869</v>
      </c>
      <c r="F25" s="229"/>
      <c r="G25" s="228">
        <v>3979</v>
      </c>
      <c r="H25" s="231"/>
      <c r="I25" s="240">
        <v>2501</v>
      </c>
      <c r="J25" s="331"/>
      <c r="K25" s="234">
        <v>5116</v>
      </c>
      <c r="L25" s="274"/>
      <c r="M25" s="228">
        <v>2357</v>
      </c>
      <c r="N25" s="229"/>
      <c r="O25" s="228">
        <v>4112</v>
      </c>
      <c r="P25" s="231"/>
      <c r="Q25" s="233">
        <v>594</v>
      </c>
      <c r="R25" s="331"/>
      <c r="S25" s="234">
        <v>4927</v>
      </c>
      <c r="T25" s="331"/>
      <c r="U25" s="348">
        <v>-87.9</v>
      </c>
      <c r="V25" s="274"/>
      <c r="W25" s="632">
        <v>2951</v>
      </c>
      <c r="X25" s="229"/>
      <c r="Y25" s="228">
        <v>9039</v>
      </c>
      <c r="Z25" s="331"/>
      <c r="AA25" s="348">
        <v>-67.400000000000006</v>
      </c>
      <c r="AC25" s="748"/>
    </row>
    <row r="26" spans="1:29" s="84" customFormat="1" x14ac:dyDescent="0.3">
      <c r="A26" s="813" t="s">
        <v>71</v>
      </c>
      <c r="B26" s="814"/>
      <c r="C26" s="815"/>
      <c r="D26" s="253"/>
      <c r="E26" s="237">
        <v>144879</v>
      </c>
      <c r="F26" s="220"/>
      <c r="G26" s="237">
        <v>210379</v>
      </c>
      <c r="H26" s="223"/>
      <c r="I26" s="239">
        <v>137661</v>
      </c>
      <c r="J26" s="341"/>
      <c r="K26" s="474">
        <v>214467</v>
      </c>
      <c r="L26" s="478"/>
      <c r="M26" s="237">
        <v>161621</v>
      </c>
      <c r="N26" s="220"/>
      <c r="O26" s="237">
        <v>207386</v>
      </c>
      <c r="P26" s="223"/>
      <c r="Q26" s="238">
        <v>157937</v>
      </c>
      <c r="R26" s="341"/>
      <c r="S26" s="474">
        <v>211363</v>
      </c>
      <c r="T26" s="341"/>
      <c r="U26" s="350">
        <v>-25.3</v>
      </c>
      <c r="V26" s="478"/>
      <c r="W26" s="633">
        <v>319558</v>
      </c>
      <c r="X26" s="220"/>
      <c r="Y26" s="237">
        <v>418749</v>
      </c>
      <c r="Z26" s="341"/>
      <c r="AA26" s="350">
        <v>-23.7</v>
      </c>
      <c r="AC26" s="769"/>
    </row>
    <row r="27" spans="1:29" x14ac:dyDescent="0.3">
      <c r="A27" s="512"/>
      <c r="B27" s="819" t="s">
        <v>72</v>
      </c>
      <c r="C27" s="820"/>
      <c r="D27" s="197"/>
      <c r="E27" s="221">
        <v>125176</v>
      </c>
      <c r="F27" s="220"/>
      <c r="G27" s="221">
        <v>193676</v>
      </c>
      <c r="H27" s="231"/>
      <c r="I27" s="344">
        <v>122136</v>
      </c>
      <c r="J27" s="341"/>
      <c r="K27" s="226">
        <v>197203</v>
      </c>
      <c r="L27" s="274"/>
      <c r="M27" s="221">
        <v>148180</v>
      </c>
      <c r="N27" s="220"/>
      <c r="O27" s="221">
        <v>185196</v>
      </c>
      <c r="P27" s="231"/>
      <c r="Q27" s="346">
        <v>148043</v>
      </c>
      <c r="R27" s="341"/>
      <c r="S27" s="226">
        <v>188192</v>
      </c>
      <c r="T27" s="341"/>
      <c r="U27" s="349">
        <v>-21.3</v>
      </c>
      <c r="V27" s="274"/>
      <c r="W27" s="648">
        <v>296223</v>
      </c>
      <c r="X27" s="220"/>
      <c r="Y27" s="221">
        <v>373388</v>
      </c>
      <c r="Z27" s="341"/>
      <c r="AA27" s="349">
        <v>-20.7</v>
      </c>
      <c r="AC27" s="748"/>
    </row>
    <row r="28" spans="1:29" x14ac:dyDescent="0.3">
      <c r="A28" s="822" t="s">
        <v>73</v>
      </c>
      <c r="B28" s="823"/>
      <c r="C28" s="824"/>
      <c r="D28" s="197"/>
      <c r="E28" s="228">
        <v>5761</v>
      </c>
      <c r="F28" s="229"/>
      <c r="G28" s="228">
        <v>6246</v>
      </c>
      <c r="H28" s="231"/>
      <c r="I28" s="240">
        <v>3904</v>
      </c>
      <c r="J28" s="331"/>
      <c r="K28" s="234">
        <v>6765</v>
      </c>
      <c r="L28" s="274"/>
      <c r="M28" s="228">
        <v>4404</v>
      </c>
      <c r="N28" s="229"/>
      <c r="O28" s="228">
        <v>6258</v>
      </c>
      <c r="P28" s="231"/>
      <c r="Q28" s="233">
        <v>5478</v>
      </c>
      <c r="R28" s="331"/>
      <c r="S28" s="234">
        <v>6587</v>
      </c>
      <c r="T28" s="331"/>
      <c r="U28" s="348">
        <v>-16.8</v>
      </c>
      <c r="V28" s="274"/>
      <c r="W28" s="632">
        <v>9882</v>
      </c>
      <c r="X28" s="229"/>
      <c r="Y28" s="228">
        <v>12845</v>
      </c>
      <c r="Z28" s="331"/>
      <c r="AA28" s="348">
        <v>-23.1</v>
      </c>
      <c r="AC28" s="748"/>
    </row>
    <row r="29" spans="1:29" s="84" customFormat="1" x14ac:dyDescent="0.3">
      <c r="A29" s="813" t="s">
        <v>74</v>
      </c>
      <c r="B29" s="814"/>
      <c r="C29" s="815"/>
      <c r="D29" s="253"/>
      <c r="E29" s="237">
        <v>41019</v>
      </c>
      <c r="F29" s="220"/>
      <c r="G29" s="237">
        <v>47893</v>
      </c>
      <c r="H29" s="223"/>
      <c r="I29" s="239">
        <v>33184</v>
      </c>
      <c r="J29" s="341"/>
      <c r="K29" s="474">
        <v>62517</v>
      </c>
      <c r="L29" s="478"/>
      <c r="M29" s="237">
        <v>35505</v>
      </c>
      <c r="N29" s="220"/>
      <c r="O29" s="237">
        <v>54840</v>
      </c>
      <c r="P29" s="223"/>
      <c r="Q29" s="238">
        <v>48049</v>
      </c>
      <c r="R29" s="341"/>
      <c r="S29" s="474">
        <v>66995</v>
      </c>
      <c r="T29" s="341"/>
      <c r="U29" s="350">
        <v>-28.3</v>
      </c>
      <c r="V29" s="478"/>
      <c r="W29" s="633">
        <v>83554</v>
      </c>
      <c r="X29" s="220"/>
      <c r="Y29" s="237">
        <v>121835</v>
      </c>
      <c r="Z29" s="341"/>
      <c r="AA29" s="350">
        <v>-31.4</v>
      </c>
      <c r="AC29" s="769"/>
    </row>
    <row r="30" spans="1:29" x14ac:dyDescent="0.3">
      <c r="A30" s="822" t="s">
        <v>75</v>
      </c>
      <c r="B30" s="823"/>
      <c r="C30" s="824"/>
      <c r="D30" s="197"/>
      <c r="E30" s="228">
        <v>6619</v>
      </c>
      <c r="F30" s="229"/>
      <c r="G30" s="228">
        <v>8083</v>
      </c>
      <c r="H30" s="231"/>
      <c r="I30" s="240">
        <v>5125</v>
      </c>
      <c r="J30" s="331"/>
      <c r="K30" s="234">
        <v>7165</v>
      </c>
      <c r="L30" s="274"/>
      <c r="M30" s="228">
        <v>6725</v>
      </c>
      <c r="N30" s="229"/>
      <c r="O30" s="228">
        <v>6420</v>
      </c>
      <c r="P30" s="231"/>
      <c r="Q30" s="233">
        <v>8128</v>
      </c>
      <c r="R30" s="331"/>
      <c r="S30" s="234">
        <v>10626</v>
      </c>
      <c r="T30" s="331"/>
      <c r="U30" s="348">
        <v>-23.5</v>
      </c>
      <c r="V30" s="274"/>
      <c r="W30" s="632">
        <v>14853</v>
      </c>
      <c r="X30" s="229"/>
      <c r="Y30" s="228">
        <v>17046</v>
      </c>
      <c r="Z30" s="331"/>
      <c r="AA30" s="348">
        <v>-12.9</v>
      </c>
      <c r="AC30" s="748"/>
    </row>
    <row r="31" spans="1:29" x14ac:dyDescent="0.3">
      <c r="A31" s="822" t="s">
        <v>305</v>
      </c>
      <c r="B31" s="823"/>
      <c r="C31" s="824"/>
      <c r="D31" s="197"/>
      <c r="E31" s="228">
        <v>2305</v>
      </c>
      <c r="F31" s="229"/>
      <c r="G31" s="228">
        <v>2748</v>
      </c>
      <c r="H31" s="231"/>
      <c r="I31" s="240">
        <v>1461</v>
      </c>
      <c r="J31" s="331"/>
      <c r="K31" s="234">
        <v>3383</v>
      </c>
      <c r="L31" s="274"/>
      <c r="M31" s="228">
        <v>2477</v>
      </c>
      <c r="N31" s="229"/>
      <c r="O31" s="228">
        <v>2816</v>
      </c>
      <c r="P31" s="231"/>
      <c r="Q31" s="233">
        <v>2646</v>
      </c>
      <c r="R31" s="331"/>
      <c r="S31" s="234">
        <v>2883</v>
      </c>
      <c r="T31" s="331"/>
      <c r="U31" s="348">
        <v>-8.1999999999999993</v>
      </c>
      <c r="V31" s="274"/>
      <c r="W31" s="632">
        <v>5123</v>
      </c>
      <c r="X31" s="229"/>
      <c r="Y31" s="228">
        <v>5699</v>
      </c>
      <c r="Z31" s="331"/>
      <c r="AA31" s="348">
        <v>-10.1</v>
      </c>
      <c r="AC31" s="748"/>
    </row>
    <row r="32" spans="1:29" x14ac:dyDescent="0.3">
      <c r="A32" s="822" t="s">
        <v>76</v>
      </c>
      <c r="B32" s="823"/>
      <c r="C32" s="824"/>
      <c r="D32" s="197"/>
      <c r="E32" s="228">
        <v>1915</v>
      </c>
      <c r="F32" s="229"/>
      <c r="G32" s="228">
        <v>1897</v>
      </c>
      <c r="H32" s="231"/>
      <c r="I32" s="240">
        <v>1368</v>
      </c>
      <c r="J32" s="331"/>
      <c r="K32" s="234">
        <v>2198</v>
      </c>
      <c r="L32" s="274"/>
      <c r="M32" s="228">
        <v>1042</v>
      </c>
      <c r="N32" s="229"/>
      <c r="O32" s="228">
        <v>1585</v>
      </c>
      <c r="P32" s="231"/>
      <c r="Q32" s="233">
        <v>918</v>
      </c>
      <c r="R32" s="331"/>
      <c r="S32" s="234">
        <v>1376</v>
      </c>
      <c r="T32" s="331"/>
      <c r="U32" s="348">
        <v>-33.299999999999997</v>
      </c>
      <c r="V32" s="274"/>
      <c r="W32" s="632">
        <v>1960</v>
      </c>
      <c r="X32" s="229"/>
      <c r="Y32" s="228">
        <v>2961</v>
      </c>
      <c r="Z32" s="331"/>
      <c r="AA32" s="348">
        <v>-33.799999999999997</v>
      </c>
      <c r="AC32" s="748"/>
    </row>
    <row r="33" spans="1:29" x14ac:dyDescent="0.3">
      <c r="A33" s="822" t="s">
        <v>77</v>
      </c>
      <c r="B33" s="823"/>
      <c r="C33" s="824"/>
      <c r="D33" s="197"/>
      <c r="E33" s="228">
        <v>22836</v>
      </c>
      <c r="F33" s="229"/>
      <c r="G33" s="228">
        <v>26907</v>
      </c>
      <c r="H33" s="231"/>
      <c r="I33" s="240">
        <v>25334</v>
      </c>
      <c r="J33" s="331"/>
      <c r="K33" s="234">
        <v>30197</v>
      </c>
      <c r="L33" s="274"/>
      <c r="M33" s="228">
        <v>19902</v>
      </c>
      <c r="N33" s="229"/>
      <c r="O33" s="228">
        <v>28198</v>
      </c>
      <c r="P33" s="231"/>
      <c r="Q33" s="233">
        <v>23661</v>
      </c>
      <c r="R33" s="331"/>
      <c r="S33" s="234">
        <v>22760</v>
      </c>
      <c r="T33" s="331"/>
      <c r="U33" s="348">
        <v>4</v>
      </c>
      <c r="V33" s="274"/>
      <c r="W33" s="632">
        <v>43563</v>
      </c>
      <c r="X33" s="229"/>
      <c r="Y33" s="228">
        <v>50958</v>
      </c>
      <c r="Z33" s="331"/>
      <c r="AA33" s="348">
        <v>-14.5</v>
      </c>
      <c r="AC33" s="748"/>
    </row>
    <row r="34" spans="1:29" s="84" customFormat="1" ht="15" thickBot="1" x14ac:dyDescent="0.35">
      <c r="A34" s="816" t="s">
        <v>78</v>
      </c>
      <c r="B34" s="817"/>
      <c r="C34" s="818"/>
      <c r="D34" s="253"/>
      <c r="E34" s="351">
        <v>365956</v>
      </c>
      <c r="F34" s="220"/>
      <c r="G34" s="351">
        <v>479965</v>
      </c>
      <c r="H34" s="779"/>
      <c r="I34" s="351">
        <v>332875</v>
      </c>
      <c r="J34" s="352"/>
      <c r="K34" s="351">
        <v>505583</v>
      </c>
      <c r="L34" s="478"/>
      <c r="M34" s="351">
        <v>385084</v>
      </c>
      <c r="N34" s="220"/>
      <c r="O34" s="351">
        <v>462828</v>
      </c>
      <c r="P34" s="779"/>
      <c r="Q34" s="238">
        <v>400015</v>
      </c>
      <c r="R34" s="352"/>
      <c r="S34" s="474">
        <v>518853</v>
      </c>
      <c r="T34" s="352"/>
      <c r="U34" s="350">
        <v>-22.9</v>
      </c>
      <c r="V34" s="478"/>
      <c r="W34" s="649">
        <v>785099</v>
      </c>
      <c r="X34" s="220"/>
      <c r="Y34" s="351">
        <v>981681</v>
      </c>
      <c r="Z34" s="352"/>
      <c r="AA34" s="350">
        <v>-20</v>
      </c>
      <c r="AC34" s="769"/>
    </row>
    <row r="35" spans="1:29" x14ac:dyDescent="0.3">
      <c r="A35" s="481"/>
      <c r="B35" s="481"/>
      <c r="C35" s="481"/>
      <c r="D35" s="482"/>
      <c r="E35" s="483"/>
      <c r="F35" s="484"/>
      <c r="G35" s="485"/>
      <c r="H35" s="319"/>
      <c r="I35" s="483"/>
      <c r="J35" s="486"/>
      <c r="K35" s="485"/>
      <c r="L35" s="274"/>
      <c r="M35" s="483"/>
      <c r="N35" s="484"/>
      <c r="O35" s="485"/>
      <c r="P35" s="319"/>
      <c r="Q35" s="663"/>
      <c r="R35" s="503"/>
      <c r="S35" s="504"/>
      <c r="T35" s="503"/>
      <c r="U35" s="657"/>
      <c r="V35" s="274"/>
      <c r="W35" s="656"/>
      <c r="X35" s="500"/>
      <c r="Y35" s="501"/>
      <c r="Z35" s="503"/>
      <c r="AA35" s="657"/>
    </row>
    <row r="36" spans="1:29" s="390" customFormat="1" x14ac:dyDescent="0.3">
      <c r="A36" s="481"/>
      <c r="B36" s="481"/>
      <c r="C36" s="481"/>
      <c r="D36" s="482"/>
      <c r="E36" s="483"/>
      <c r="F36" s="484"/>
      <c r="G36" s="485"/>
      <c r="H36" s="319"/>
      <c r="I36" s="483"/>
      <c r="J36" s="486"/>
      <c r="K36" s="485"/>
      <c r="L36" s="274"/>
      <c r="M36" s="483"/>
      <c r="N36" s="484"/>
      <c r="O36" s="485"/>
      <c r="P36" s="319"/>
      <c r="Q36" s="257"/>
      <c r="R36" s="503"/>
      <c r="S36" s="504"/>
      <c r="T36" s="503"/>
      <c r="U36" s="657"/>
      <c r="V36" s="274"/>
      <c r="W36" s="656"/>
      <c r="X36" s="500"/>
      <c r="Y36" s="501"/>
      <c r="Z36" s="503"/>
      <c r="AA36" s="657"/>
    </row>
    <row r="37" spans="1:29" x14ac:dyDescent="0.3">
      <c r="A37" s="481"/>
      <c r="B37" s="481"/>
      <c r="C37" s="481"/>
      <c r="D37" s="482"/>
      <c r="E37" s="483"/>
      <c r="F37" s="484"/>
      <c r="G37" s="485"/>
      <c r="H37" s="319"/>
      <c r="I37" s="483"/>
      <c r="J37" s="486"/>
      <c r="K37" s="485"/>
      <c r="L37" s="274"/>
      <c r="M37" s="483"/>
      <c r="N37" s="484"/>
      <c r="O37" s="485"/>
      <c r="P37" s="319"/>
      <c r="Q37" s="257"/>
      <c r="R37" s="504"/>
      <c r="S37" s="504"/>
      <c r="T37" s="503"/>
      <c r="U37" s="657"/>
      <c r="V37" s="274"/>
      <c r="W37" s="656"/>
      <c r="X37" s="500"/>
      <c r="Y37" s="501"/>
      <c r="Z37" s="503"/>
      <c r="AA37" s="657"/>
    </row>
    <row r="38" spans="1:29" x14ac:dyDescent="0.3">
      <c r="A38" s="507" t="s">
        <v>323</v>
      </c>
      <c r="B38" s="507"/>
      <c r="C38" s="507"/>
      <c r="D38" s="253"/>
      <c r="E38" s="253"/>
      <c r="F38" s="254"/>
      <c r="G38" s="197"/>
      <c r="H38" s="294"/>
      <c r="I38" s="253"/>
      <c r="J38" s="254"/>
      <c r="K38" s="197"/>
      <c r="L38" s="196"/>
      <c r="M38" s="253"/>
      <c r="N38" s="254"/>
      <c r="O38" s="197"/>
      <c r="P38" s="294"/>
      <c r="Q38" s="257"/>
      <c r="R38" s="254"/>
      <c r="S38" s="197"/>
      <c r="T38" s="254"/>
      <c r="U38" s="334"/>
      <c r="V38" s="196"/>
      <c r="W38" s="257"/>
      <c r="X38" s="254"/>
      <c r="Y38" s="197"/>
      <c r="Z38" s="254"/>
      <c r="AA38" s="334"/>
    </row>
    <row r="39" spans="1:29" x14ac:dyDescent="0.3">
      <c r="A39" s="507"/>
      <c r="B39" s="507"/>
      <c r="C39" s="507"/>
      <c r="D39" s="253"/>
      <c r="E39" s="253"/>
      <c r="F39" s="254"/>
      <c r="G39" s="197"/>
      <c r="H39" s="294"/>
      <c r="I39" s="476"/>
      <c r="J39" s="477"/>
      <c r="K39" s="201"/>
      <c r="L39" s="196"/>
      <c r="M39" s="253"/>
      <c r="N39" s="254"/>
      <c r="O39" s="197"/>
      <c r="P39" s="294"/>
      <c r="Q39" s="661"/>
      <c r="R39" s="477"/>
      <c r="S39" s="201"/>
      <c r="T39" s="477"/>
      <c r="U39" s="652"/>
      <c r="V39" s="196"/>
      <c r="W39" s="257"/>
      <c r="X39" s="254"/>
      <c r="Y39" s="197"/>
      <c r="Z39" s="477"/>
      <c r="AA39" s="652"/>
    </row>
    <row r="40" spans="1:29" ht="15" thickBot="1" x14ac:dyDescent="0.35">
      <c r="A40" s="511"/>
      <c r="B40" s="511"/>
      <c r="C40" s="511"/>
      <c r="D40" s="197"/>
      <c r="E40" s="204" t="s">
        <v>225</v>
      </c>
      <c r="F40" s="208"/>
      <c r="G40" s="206" t="s">
        <v>8</v>
      </c>
      <c r="H40" s="209"/>
      <c r="I40" s="210" t="s">
        <v>229</v>
      </c>
      <c r="J40" s="211"/>
      <c r="K40" s="212" t="s">
        <v>9</v>
      </c>
      <c r="L40" s="196"/>
      <c r="M40" s="204" t="s">
        <v>290</v>
      </c>
      <c r="N40" s="208"/>
      <c r="O40" s="206" t="s">
        <v>213</v>
      </c>
      <c r="P40" s="209"/>
      <c r="Q40" s="665" t="s">
        <v>407</v>
      </c>
      <c r="R40" s="211"/>
      <c r="S40" s="212" t="s">
        <v>223</v>
      </c>
      <c r="T40" s="211"/>
      <c r="U40" s="666" t="s">
        <v>216</v>
      </c>
      <c r="V40" s="196"/>
      <c r="W40" s="260" t="s">
        <v>408</v>
      </c>
      <c r="X40" s="205"/>
      <c r="Y40" s="206" t="s">
        <v>406</v>
      </c>
      <c r="Z40" s="211"/>
      <c r="AA40" s="336" t="s">
        <v>216</v>
      </c>
    </row>
    <row r="41" spans="1:29" s="84" customFormat="1" x14ac:dyDescent="0.3">
      <c r="A41" s="813" t="s">
        <v>61</v>
      </c>
      <c r="B41" s="814"/>
      <c r="C41" s="815"/>
      <c r="D41" s="253"/>
      <c r="E41" s="337">
        <v>733</v>
      </c>
      <c r="F41" s="220"/>
      <c r="G41" s="337">
        <v>739</v>
      </c>
      <c r="H41" s="779"/>
      <c r="I41" s="339">
        <v>535</v>
      </c>
      <c r="J41" s="340"/>
      <c r="K41" s="780">
        <v>572</v>
      </c>
      <c r="L41" s="478"/>
      <c r="M41" s="337">
        <v>849</v>
      </c>
      <c r="N41" s="220"/>
      <c r="O41" s="337">
        <v>738</v>
      </c>
      <c r="P41" s="779"/>
      <c r="Q41" s="342">
        <v>927</v>
      </c>
      <c r="R41" s="341"/>
      <c r="S41" s="780">
        <v>802</v>
      </c>
      <c r="T41" s="341"/>
      <c r="U41" s="343">
        <v>15.6</v>
      </c>
      <c r="V41" s="478"/>
      <c r="W41" s="647">
        <v>1776</v>
      </c>
      <c r="X41" s="220"/>
      <c r="Y41" s="337">
        <v>1540</v>
      </c>
      <c r="Z41" s="341"/>
      <c r="AA41" s="343">
        <v>15.3</v>
      </c>
    </row>
    <row r="42" spans="1:29" x14ac:dyDescent="0.3">
      <c r="A42" s="480" t="s">
        <v>294</v>
      </c>
      <c r="B42" s="505"/>
      <c r="C42" s="505"/>
      <c r="D42" s="253"/>
      <c r="E42" s="221">
        <v>171</v>
      </c>
      <c r="F42" s="220"/>
      <c r="G42" s="221">
        <v>179</v>
      </c>
      <c r="H42" s="231"/>
      <c r="I42" s="344">
        <v>144</v>
      </c>
      <c r="J42" s="345"/>
      <c r="K42" s="226">
        <v>168</v>
      </c>
      <c r="L42" s="274"/>
      <c r="M42" s="221">
        <v>225</v>
      </c>
      <c r="N42" s="220"/>
      <c r="O42" s="221">
        <v>183</v>
      </c>
      <c r="P42" s="231"/>
      <c r="Q42" s="346">
        <v>243</v>
      </c>
      <c r="R42" s="341"/>
      <c r="S42" s="226">
        <v>208</v>
      </c>
      <c r="T42" s="341"/>
      <c r="U42" s="347">
        <v>16.8</v>
      </c>
      <c r="V42" s="274"/>
      <c r="W42" s="648">
        <v>468</v>
      </c>
      <c r="X42" s="220"/>
      <c r="Y42" s="221">
        <v>391</v>
      </c>
      <c r="Z42" s="341"/>
      <c r="AA42" s="347">
        <v>19.7</v>
      </c>
    </row>
    <row r="43" spans="1:29" s="84" customFormat="1" x14ac:dyDescent="0.3">
      <c r="A43" s="755" t="s">
        <v>71</v>
      </c>
      <c r="B43" s="505"/>
      <c r="C43" s="505"/>
      <c r="D43" s="253"/>
      <c r="E43" s="237">
        <v>201</v>
      </c>
      <c r="F43" s="220"/>
      <c r="G43" s="237">
        <v>160</v>
      </c>
      <c r="H43" s="223"/>
      <c r="I43" s="239">
        <v>132</v>
      </c>
      <c r="J43" s="341"/>
      <c r="K43" s="474">
        <v>228</v>
      </c>
      <c r="L43" s="478"/>
      <c r="M43" s="237">
        <v>353</v>
      </c>
      <c r="N43" s="220"/>
      <c r="O43" s="237">
        <v>344</v>
      </c>
      <c r="P43" s="223"/>
      <c r="Q43" s="238">
        <v>223</v>
      </c>
      <c r="R43" s="341"/>
      <c r="S43" s="474">
        <v>258</v>
      </c>
      <c r="T43" s="341"/>
      <c r="U43" s="479">
        <v>-13.6</v>
      </c>
      <c r="V43" s="478"/>
      <c r="W43" s="633">
        <v>576</v>
      </c>
      <c r="X43" s="220"/>
      <c r="Y43" s="237">
        <v>602</v>
      </c>
      <c r="Z43" s="341"/>
      <c r="AA43" s="479">
        <v>-4.3</v>
      </c>
    </row>
    <row r="44" spans="1:29" s="84" customFormat="1" x14ac:dyDescent="0.3">
      <c r="A44" s="755" t="s">
        <v>74</v>
      </c>
      <c r="B44" s="505"/>
      <c r="C44" s="505"/>
      <c r="D44" s="253"/>
      <c r="E44" s="237">
        <v>597</v>
      </c>
      <c r="F44" s="220"/>
      <c r="G44" s="237">
        <v>662</v>
      </c>
      <c r="H44" s="223"/>
      <c r="I44" s="239">
        <v>373</v>
      </c>
      <c r="J44" s="341"/>
      <c r="K44" s="474">
        <v>536</v>
      </c>
      <c r="L44" s="478"/>
      <c r="M44" s="237">
        <v>725</v>
      </c>
      <c r="N44" s="220"/>
      <c r="O44" s="237">
        <v>769</v>
      </c>
      <c r="P44" s="223"/>
      <c r="Q44" s="238">
        <v>796</v>
      </c>
      <c r="R44" s="341"/>
      <c r="S44" s="474">
        <v>733</v>
      </c>
      <c r="T44" s="341"/>
      <c r="U44" s="350">
        <v>8.6</v>
      </c>
      <c r="V44" s="478"/>
      <c r="W44" s="633">
        <v>1521</v>
      </c>
      <c r="X44" s="220"/>
      <c r="Y44" s="237">
        <v>1502</v>
      </c>
      <c r="Z44" s="341"/>
      <c r="AA44" s="350">
        <v>1.3</v>
      </c>
    </row>
    <row r="45" spans="1:29" x14ac:dyDescent="0.3">
      <c r="A45" s="480" t="s">
        <v>77</v>
      </c>
      <c r="B45" s="505"/>
      <c r="C45" s="505"/>
      <c r="D45" s="253"/>
      <c r="E45" s="228">
        <v>519</v>
      </c>
      <c r="F45" s="229"/>
      <c r="G45" s="228">
        <v>522</v>
      </c>
      <c r="H45" s="231"/>
      <c r="I45" s="240">
        <v>463</v>
      </c>
      <c r="J45" s="331"/>
      <c r="K45" s="234">
        <v>463</v>
      </c>
      <c r="L45" s="274"/>
      <c r="M45" s="228">
        <v>612</v>
      </c>
      <c r="N45" s="229"/>
      <c r="O45" s="228">
        <v>571</v>
      </c>
      <c r="P45" s="231"/>
      <c r="Q45" s="233">
        <v>605</v>
      </c>
      <c r="R45" s="331"/>
      <c r="S45" s="234">
        <v>637</v>
      </c>
      <c r="T45" s="331"/>
      <c r="U45" s="348">
        <v>-5</v>
      </c>
      <c r="V45" s="274"/>
      <c r="W45" s="632">
        <v>1217</v>
      </c>
      <c r="X45" s="229"/>
      <c r="Y45" s="228">
        <v>1208</v>
      </c>
      <c r="Z45" s="331"/>
      <c r="AA45" s="348">
        <v>0.7</v>
      </c>
    </row>
    <row r="46" spans="1:29" s="84" customFormat="1" ht="15" thickBot="1" x14ac:dyDescent="0.35">
      <c r="A46" s="816" t="s">
        <v>78</v>
      </c>
      <c r="B46" s="817"/>
      <c r="C46" s="818"/>
      <c r="D46" s="253"/>
      <c r="E46" s="351">
        <v>2050</v>
      </c>
      <c r="F46" s="220"/>
      <c r="G46" s="351">
        <v>2083</v>
      </c>
      <c r="H46" s="779"/>
      <c r="I46" s="351">
        <v>1503</v>
      </c>
      <c r="J46" s="352"/>
      <c r="K46" s="351">
        <v>1799</v>
      </c>
      <c r="L46" s="478"/>
      <c r="M46" s="351">
        <v>2539</v>
      </c>
      <c r="N46" s="220"/>
      <c r="O46" s="351">
        <v>2422</v>
      </c>
      <c r="P46" s="779"/>
      <c r="Q46" s="238">
        <v>2551</v>
      </c>
      <c r="R46" s="352"/>
      <c r="S46" s="474">
        <v>2430</v>
      </c>
      <c r="T46" s="352"/>
      <c r="U46" s="350">
        <v>5</v>
      </c>
      <c r="V46" s="478"/>
      <c r="W46" s="649">
        <v>5090</v>
      </c>
      <c r="X46" s="220"/>
      <c r="Y46" s="351">
        <v>4852</v>
      </c>
      <c r="Z46" s="352"/>
      <c r="AA46" s="355">
        <v>4.9000000000000004</v>
      </c>
    </row>
    <row r="47" spans="1:29" s="390" customFormat="1" x14ac:dyDescent="0.3">
      <c r="A47" s="493"/>
      <c r="B47" s="493"/>
      <c r="C47" s="493"/>
      <c r="D47" s="498"/>
      <c r="E47" s="499"/>
      <c r="F47" s="500"/>
      <c r="G47" s="501"/>
      <c r="H47" s="502"/>
      <c r="I47" s="499"/>
      <c r="J47" s="503"/>
      <c r="K47" s="501"/>
      <c r="L47" s="274"/>
      <c r="M47" s="499"/>
      <c r="N47" s="500"/>
      <c r="O47" s="501"/>
      <c r="P47" s="502"/>
      <c r="Q47" s="663"/>
      <c r="R47" s="503"/>
      <c r="S47" s="504"/>
      <c r="T47" s="503"/>
      <c r="U47" s="657"/>
      <c r="V47" s="274"/>
      <c r="W47" s="656"/>
      <c r="X47" s="500"/>
      <c r="Y47" s="501"/>
      <c r="Z47" s="503"/>
      <c r="AA47" s="657"/>
    </row>
    <row r="48" spans="1:29" s="390" customFormat="1" x14ac:dyDescent="0.3">
      <c r="A48" s="493"/>
      <c r="B48" s="493"/>
      <c r="C48" s="493"/>
      <c r="D48" s="498"/>
      <c r="E48" s="499"/>
      <c r="F48" s="500"/>
      <c r="G48" s="501"/>
      <c r="H48" s="502"/>
      <c r="I48" s="499"/>
      <c r="J48" s="503"/>
      <c r="K48" s="501"/>
      <c r="L48" s="274"/>
      <c r="M48" s="499"/>
      <c r="N48" s="500"/>
      <c r="O48" s="501"/>
      <c r="P48" s="502"/>
      <c r="Q48" s="663"/>
      <c r="R48" s="503"/>
      <c r="S48" s="504"/>
      <c r="T48" s="503"/>
      <c r="U48" s="657"/>
      <c r="V48" s="274"/>
      <c r="W48" s="656"/>
      <c r="X48" s="500"/>
      <c r="Y48" s="501"/>
      <c r="Z48" s="503"/>
      <c r="AA48" s="657"/>
    </row>
    <row r="49" spans="1:29" x14ac:dyDescent="0.3">
      <c r="A49" s="481"/>
      <c r="B49" s="481"/>
      <c r="C49" s="481"/>
      <c r="D49" s="482"/>
      <c r="E49" s="483"/>
      <c r="F49" s="484"/>
      <c r="G49" s="485"/>
      <c r="H49" s="319"/>
      <c r="I49" s="483"/>
      <c r="J49" s="486"/>
      <c r="K49" s="485"/>
      <c r="L49" s="274"/>
      <c r="M49" s="483"/>
      <c r="N49" s="484"/>
      <c r="O49" s="485"/>
      <c r="P49" s="319"/>
      <c r="Q49" s="663"/>
      <c r="R49" s="503"/>
      <c r="S49" s="504"/>
      <c r="T49" s="503"/>
      <c r="U49" s="657"/>
      <c r="V49" s="274"/>
      <c r="W49" s="656"/>
      <c r="X49" s="500"/>
      <c r="Y49" s="501"/>
      <c r="Z49" s="503"/>
      <c r="AA49" s="657"/>
    </row>
    <row r="50" spans="1:29" ht="16.2" x14ac:dyDescent="0.3">
      <c r="A50" s="507" t="s">
        <v>477</v>
      </c>
      <c r="B50" s="507"/>
      <c r="C50" s="507"/>
      <c r="D50" s="253"/>
      <c r="E50" s="253"/>
      <c r="F50" s="254"/>
      <c r="G50" s="197"/>
      <c r="H50" s="294"/>
      <c r="I50" s="253"/>
      <c r="J50" s="254"/>
      <c r="K50" s="197"/>
      <c r="L50" s="196"/>
      <c r="M50" s="253"/>
      <c r="N50" s="254"/>
      <c r="O50" s="197"/>
      <c r="P50" s="294"/>
      <c r="Q50" s="257"/>
      <c r="R50" s="254"/>
      <c r="S50" s="197"/>
      <c r="T50" s="254"/>
      <c r="U50" s="334"/>
      <c r="V50" s="196"/>
      <c r="W50" s="257"/>
      <c r="X50" s="254"/>
      <c r="Y50" s="197"/>
      <c r="Z50" s="254"/>
      <c r="AA50" s="334"/>
    </row>
    <row r="51" spans="1:29" x14ac:dyDescent="0.3">
      <c r="A51" s="507"/>
      <c r="B51" s="507"/>
      <c r="C51" s="507"/>
      <c r="D51" s="253"/>
      <c r="E51" s="253"/>
      <c r="F51" s="254"/>
      <c r="G51" s="197"/>
      <c r="H51" s="294"/>
      <c r="I51" s="476"/>
      <c r="J51" s="477"/>
      <c r="K51" s="201"/>
      <c r="L51" s="196"/>
      <c r="M51" s="253"/>
      <c r="N51" s="254"/>
      <c r="O51" s="197"/>
      <c r="P51" s="294"/>
      <c r="Q51" s="661"/>
      <c r="R51" s="477"/>
      <c r="S51" s="201"/>
      <c r="T51" s="477"/>
      <c r="U51" s="652"/>
      <c r="V51" s="196"/>
      <c r="W51" s="257"/>
      <c r="X51" s="254"/>
      <c r="Y51" s="197"/>
      <c r="Z51" s="477"/>
      <c r="AA51" s="652"/>
    </row>
    <row r="52" spans="1:29" ht="15" thickBot="1" x14ac:dyDescent="0.35">
      <c r="A52" s="511"/>
      <c r="B52" s="511"/>
      <c r="C52" s="511"/>
      <c r="D52" s="197"/>
      <c r="E52" s="204" t="s">
        <v>225</v>
      </c>
      <c r="F52" s="208"/>
      <c r="G52" s="206" t="s">
        <v>8</v>
      </c>
      <c r="H52" s="209"/>
      <c r="I52" s="210" t="s">
        <v>229</v>
      </c>
      <c r="J52" s="211"/>
      <c r="K52" s="212" t="s">
        <v>9</v>
      </c>
      <c r="L52" s="196"/>
      <c r="M52" s="204" t="s">
        <v>290</v>
      </c>
      <c r="N52" s="208"/>
      <c r="O52" s="206" t="s">
        <v>213</v>
      </c>
      <c r="P52" s="209"/>
      <c r="Q52" s="665" t="s">
        <v>407</v>
      </c>
      <c r="R52" s="211"/>
      <c r="S52" s="212" t="s">
        <v>223</v>
      </c>
      <c r="T52" s="211"/>
      <c r="U52" s="666" t="s">
        <v>216</v>
      </c>
      <c r="V52" s="196"/>
      <c r="W52" s="260" t="s">
        <v>408</v>
      </c>
      <c r="X52" s="205"/>
      <c r="Y52" s="206" t="s">
        <v>406</v>
      </c>
      <c r="Z52" s="211"/>
      <c r="AA52" s="336" t="s">
        <v>216</v>
      </c>
    </row>
    <row r="53" spans="1:29" s="84" customFormat="1" x14ac:dyDescent="0.3">
      <c r="A53" s="813" t="s">
        <v>61</v>
      </c>
      <c r="B53" s="814"/>
      <c r="C53" s="815"/>
      <c r="D53" s="253"/>
      <c r="E53" s="337" t="s">
        <v>224</v>
      </c>
      <c r="F53" s="220"/>
      <c r="G53" s="337" t="s">
        <v>224</v>
      </c>
      <c r="H53" s="779"/>
      <c r="I53" s="339" t="s">
        <v>224</v>
      </c>
      <c r="J53" s="340"/>
      <c r="K53" s="780" t="s">
        <v>224</v>
      </c>
      <c r="L53" s="478"/>
      <c r="M53" s="337">
        <v>1074</v>
      </c>
      <c r="N53" s="220"/>
      <c r="O53" s="337" t="s">
        <v>224</v>
      </c>
      <c r="P53" s="779"/>
      <c r="Q53" s="342">
        <v>1245</v>
      </c>
      <c r="R53" s="341"/>
      <c r="S53" s="780" t="s">
        <v>224</v>
      </c>
      <c r="T53" s="341"/>
      <c r="U53" s="343" t="s">
        <v>224</v>
      </c>
      <c r="V53" s="478"/>
      <c r="W53" s="647">
        <v>2319</v>
      </c>
      <c r="X53" s="220"/>
      <c r="Y53" s="337" t="s">
        <v>224</v>
      </c>
      <c r="Z53" s="341"/>
      <c r="AA53" s="343" t="s">
        <v>224</v>
      </c>
      <c r="AB53" s="782"/>
      <c r="AC53" s="782"/>
    </row>
    <row r="54" spans="1:29" x14ac:dyDescent="0.3">
      <c r="A54" s="480" t="s">
        <v>294</v>
      </c>
      <c r="B54" s="505"/>
      <c r="C54" s="505"/>
      <c r="D54" s="253"/>
      <c r="E54" s="221" t="s">
        <v>224</v>
      </c>
      <c r="F54" s="220"/>
      <c r="G54" s="221" t="s">
        <v>224</v>
      </c>
      <c r="H54" s="231"/>
      <c r="I54" s="344" t="s">
        <v>224</v>
      </c>
      <c r="J54" s="345"/>
      <c r="K54" s="226" t="s">
        <v>224</v>
      </c>
      <c r="L54" s="274"/>
      <c r="M54" s="221">
        <v>227</v>
      </c>
      <c r="N54" s="220"/>
      <c r="O54" s="221" t="s">
        <v>224</v>
      </c>
      <c r="P54" s="231"/>
      <c r="Q54" s="346">
        <v>327</v>
      </c>
      <c r="R54" s="341"/>
      <c r="S54" s="226" t="s">
        <v>224</v>
      </c>
      <c r="T54" s="341"/>
      <c r="U54" s="347" t="s">
        <v>224</v>
      </c>
      <c r="V54" s="274"/>
      <c r="W54" s="648">
        <v>554</v>
      </c>
      <c r="X54" s="220"/>
      <c r="Y54" s="221" t="s">
        <v>224</v>
      </c>
      <c r="Z54" s="341"/>
      <c r="AA54" s="347" t="s">
        <v>224</v>
      </c>
    </row>
    <row r="55" spans="1:29" s="84" customFormat="1" x14ac:dyDescent="0.3">
      <c r="A55" s="755" t="s">
        <v>71</v>
      </c>
      <c r="B55" s="505"/>
      <c r="C55" s="505"/>
      <c r="D55" s="253"/>
      <c r="E55" s="237" t="s">
        <v>224</v>
      </c>
      <c r="F55" s="220"/>
      <c r="G55" s="237" t="s">
        <v>224</v>
      </c>
      <c r="H55" s="223"/>
      <c r="I55" s="239" t="s">
        <v>224</v>
      </c>
      <c r="J55" s="341"/>
      <c r="K55" s="474" t="s">
        <v>224</v>
      </c>
      <c r="L55" s="478"/>
      <c r="M55" s="237">
        <v>761</v>
      </c>
      <c r="N55" s="220"/>
      <c r="O55" s="237" t="s">
        <v>224</v>
      </c>
      <c r="P55" s="223"/>
      <c r="Q55" s="238">
        <v>860</v>
      </c>
      <c r="R55" s="341"/>
      <c r="S55" s="474" t="s">
        <v>224</v>
      </c>
      <c r="T55" s="341"/>
      <c r="U55" s="479" t="s">
        <v>224</v>
      </c>
      <c r="V55" s="478"/>
      <c r="W55" s="633">
        <v>1621</v>
      </c>
      <c r="X55" s="220"/>
      <c r="Y55" s="237" t="s">
        <v>224</v>
      </c>
      <c r="Z55" s="341"/>
      <c r="AA55" s="479" t="s">
        <v>224</v>
      </c>
    </row>
    <row r="56" spans="1:29" s="84" customFormat="1" x14ac:dyDescent="0.3">
      <c r="A56" s="755" t="s">
        <v>74</v>
      </c>
      <c r="B56" s="505"/>
      <c r="C56" s="505"/>
      <c r="D56" s="253"/>
      <c r="E56" s="237" t="s">
        <v>224</v>
      </c>
      <c r="F56" s="220"/>
      <c r="G56" s="237" t="s">
        <v>224</v>
      </c>
      <c r="H56" s="223"/>
      <c r="I56" s="239" t="s">
        <v>224</v>
      </c>
      <c r="J56" s="341"/>
      <c r="K56" s="474" t="s">
        <v>224</v>
      </c>
      <c r="L56" s="478"/>
      <c r="M56" s="237">
        <v>789</v>
      </c>
      <c r="N56" s="220"/>
      <c r="O56" s="237" t="s">
        <v>224</v>
      </c>
      <c r="P56" s="223"/>
      <c r="Q56" s="238">
        <v>1169</v>
      </c>
      <c r="R56" s="341"/>
      <c r="S56" s="474" t="s">
        <v>224</v>
      </c>
      <c r="T56" s="341"/>
      <c r="U56" s="350" t="s">
        <v>224</v>
      </c>
      <c r="V56" s="478"/>
      <c r="W56" s="633">
        <v>1958</v>
      </c>
      <c r="X56" s="220"/>
      <c r="Y56" s="237" t="s">
        <v>224</v>
      </c>
      <c r="Z56" s="341"/>
      <c r="AA56" s="350" t="s">
        <v>224</v>
      </c>
    </row>
    <row r="57" spans="1:29" x14ac:dyDescent="0.3">
      <c r="A57" s="480" t="s">
        <v>77</v>
      </c>
      <c r="B57" s="505"/>
      <c r="C57" s="505"/>
      <c r="D57" s="253"/>
      <c r="E57" s="228">
        <v>14</v>
      </c>
      <c r="F57" s="229"/>
      <c r="G57" s="228">
        <v>18</v>
      </c>
      <c r="H57" s="231"/>
      <c r="I57" s="240">
        <v>13</v>
      </c>
      <c r="J57" s="331"/>
      <c r="K57" s="234">
        <v>18</v>
      </c>
      <c r="L57" s="274"/>
      <c r="M57" s="228">
        <v>579</v>
      </c>
      <c r="N57" s="229"/>
      <c r="O57" s="228">
        <v>15</v>
      </c>
      <c r="P57" s="231"/>
      <c r="Q57" s="233">
        <v>921</v>
      </c>
      <c r="R57" s="331"/>
      <c r="S57" s="234">
        <v>19</v>
      </c>
      <c r="T57" s="331"/>
      <c r="U57" s="348" t="s">
        <v>12</v>
      </c>
      <c r="V57" s="274"/>
      <c r="W57" s="632">
        <v>1500</v>
      </c>
      <c r="X57" s="229"/>
      <c r="Y57" s="228">
        <v>34</v>
      </c>
      <c r="Z57" s="331"/>
      <c r="AA57" s="348" t="s">
        <v>12</v>
      </c>
    </row>
    <row r="58" spans="1:29" s="84" customFormat="1" ht="15" thickBot="1" x14ac:dyDescent="0.35">
      <c r="A58" s="816" t="s">
        <v>78</v>
      </c>
      <c r="B58" s="817"/>
      <c r="C58" s="818"/>
      <c r="D58" s="253"/>
      <c r="E58" s="351">
        <v>14</v>
      </c>
      <c r="F58" s="220"/>
      <c r="G58" s="351">
        <v>18</v>
      </c>
      <c r="H58" s="779"/>
      <c r="I58" s="351">
        <v>13</v>
      </c>
      <c r="J58" s="352"/>
      <c r="K58" s="351">
        <v>18</v>
      </c>
      <c r="L58" s="478"/>
      <c r="M58" s="351">
        <v>3203</v>
      </c>
      <c r="N58" s="220"/>
      <c r="O58" s="351">
        <v>15</v>
      </c>
      <c r="P58" s="779"/>
      <c r="Q58" s="238">
        <v>4195</v>
      </c>
      <c r="R58" s="352"/>
      <c r="S58" s="474">
        <v>19</v>
      </c>
      <c r="T58" s="352"/>
      <c r="U58" s="350" t="s">
        <v>12</v>
      </c>
      <c r="V58" s="478"/>
      <c r="W58" s="649">
        <v>7398</v>
      </c>
      <c r="X58" s="220"/>
      <c r="Y58" s="351">
        <v>34</v>
      </c>
      <c r="Z58" s="352"/>
      <c r="AA58" s="355" t="s">
        <v>12</v>
      </c>
    </row>
    <row r="59" spans="1:29" x14ac:dyDescent="0.3">
      <c r="Q59" s="602"/>
      <c r="R59" s="52"/>
      <c r="S59" s="52"/>
      <c r="T59" s="52"/>
      <c r="U59" s="165"/>
      <c r="W59" s="602"/>
      <c r="X59" s="52"/>
      <c r="Y59" s="108"/>
      <c r="Z59" s="52"/>
      <c r="AA59" s="165"/>
    </row>
    <row r="60" spans="1:29" x14ac:dyDescent="0.3">
      <c r="A60" s="778" t="s">
        <v>306</v>
      </c>
      <c r="Q60" s="602"/>
      <c r="R60" s="52"/>
      <c r="S60" s="52"/>
      <c r="T60" s="52"/>
      <c r="U60" s="165"/>
      <c r="W60" s="602"/>
      <c r="X60" s="52"/>
      <c r="Y60" s="108"/>
      <c r="Z60" s="52"/>
      <c r="AA60" s="165"/>
    </row>
    <row r="61" spans="1:29" x14ac:dyDescent="0.3">
      <c r="Q61" s="602"/>
      <c r="R61" s="52"/>
      <c r="S61" s="52"/>
      <c r="T61" s="52"/>
      <c r="U61" s="165"/>
      <c r="W61" s="602"/>
      <c r="X61" s="52"/>
      <c r="Y61" s="108"/>
      <c r="Z61" s="52"/>
      <c r="AA61" s="165"/>
    </row>
    <row r="62" spans="1:29" x14ac:dyDescent="0.3">
      <c r="A62" s="252" t="s">
        <v>324</v>
      </c>
      <c r="B62" s="252"/>
      <c r="C62" s="252"/>
      <c r="D62" s="253"/>
      <c r="E62" s="253"/>
      <c r="F62" s="254"/>
      <c r="G62" s="197"/>
      <c r="H62" s="253"/>
      <c r="I62" s="253"/>
      <c r="J62" s="254"/>
      <c r="K62" s="197"/>
      <c r="L62" s="254"/>
      <c r="M62" s="253"/>
      <c r="N62" s="254"/>
      <c r="O62" s="197"/>
      <c r="P62" s="253"/>
      <c r="Q62" s="250"/>
      <c r="R62" s="294"/>
      <c r="S62" s="253"/>
      <c r="T62" s="294"/>
      <c r="U62" s="334"/>
      <c r="V62" s="254"/>
      <c r="W62" s="257"/>
      <c r="X62" s="254"/>
      <c r="Y62" s="197"/>
      <c r="Z62" s="294"/>
      <c r="AA62" s="334"/>
    </row>
    <row r="63" spans="1:29" x14ac:dyDescent="0.3">
      <c r="A63" s="252"/>
      <c r="B63" s="252"/>
      <c r="C63" s="252"/>
      <c r="D63" s="253"/>
      <c r="E63" s="253"/>
      <c r="F63" s="254"/>
      <c r="G63" s="197"/>
      <c r="H63" s="253"/>
      <c r="I63" s="253"/>
      <c r="J63" s="254"/>
      <c r="K63" s="197"/>
      <c r="L63" s="477"/>
      <c r="M63" s="253"/>
      <c r="N63" s="254"/>
      <c r="O63" s="197"/>
      <c r="P63" s="253"/>
      <c r="Q63" s="654"/>
      <c r="R63" s="667"/>
      <c r="S63" s="476"/>
      <c r="T63" s="667"/>
      <c r="U63" s="652"/>
      <c r="V63" s="477"/>
      <c r="W63" s="257"/>
      <c r="X63" s="254"/>
      <c r="Y63" s="197"/>
      <c r="Z63" s="294"/>
      <c r="AA63" s="652"/>
    </row>
    <row r="64" spans="1:29" ht="15" thickBot="1" x14ac:dyDescent="0.35">
      <c r="A64" s="476"/>
      <c r="B64" s="476"/>
      <c r="C64" s="476"/>
      <c r="D64" s="197"/>
      <c r="E64" s="204" t="s">
        <v>225</v>
      </c>
      <c r="F64" s="208"/>
      <c r="G64" s="206" t="s">
        <v>8</v>
      </c>
      <c r="H64" s="209"/>
      <c r="I64" s="210" t="s">
        <v>229</v>
      </c>
      <c r="J64" s="211"/>
      <c r="K64" s="212" t="s">
        <v>9</v>
      </c>
      <c r="L64" s="196"/>
      <c r="M64" s="204" t="s">
        <v>290</v>
      </c>
      <c r="N64" s="208"/>
      <c r="O64" s="206" t="s">
        <v>213</v>
      </c>
      <c r="P64" s="209"/>
      <c r="Q64" s="665" t="s">
        <v>407</v>
      </c>
      <c r="R64" s="211"/>
      <c r="S64" s="212" t="s">
        <v>223</v>
      </c>
      <c r="T64" s="211"/>
      <c r="U64" s="666" t="s">
        <v>216</v>
      </c>
      <c r="V64" s="196"/>
      <c r="W64" s="260" t="s">
        <v>408</v>
      </c>
      <c r="X64" s="205"/>
      <c r="Y64" s="206" t="s">
        <v>406</v>
      </c>
      <c r="Z64" s="211"/>
      <c r="AA64" s="336" t="s">
        <v>216</v>
      </c>
    </row>
    <row r="65" spans="1:27" s="84" customFormat="1" x14ac:dyDescent="0.3">
      <c r="A65" s="813" t="s">
        <v>61</v>
      </c>
      <c r="B65" s="814"/>
      <c r="C65" s="815"/>
      <c r="D65" s="253"/>
      <c r="E65" s="337">
        <v>7392</v>
      </c>
      <c r="F65" s="220"/>
      <c r="G65" s="337">
        <v>7897</v>
      </c>
      <c r="H65" s="779"/>
      <c r="I65" s="337">
        <v>3362</v>
      </c>
      <c r="J65" s="220"/>
      <c r="K65" s="337">
        <v>3845</v>
      </c>
      <c r="L65" s="478"/>
      <c r="M65" s="337">
        <v>7680</v>
      </c>
      <c r="N65" s="220"/>
      <c r="O65" s="337">
        <v>6601</v>
      </c>
      <c r="P65" s="779"/>
      <c r="Q65" s="342">
        <v>11234</v>
      </c>
      <c r="R65" s="341"/>
      <c r="S65" s="780">
        <v>12435</v>
      </c>
      <c r="T65" s="341"/>
      <c r="U65" s="343">
        <v>-9.6999999999999993</v>
      </c>
      <c r="V65" s="478"/>
      <c r="W65" s="647">
        <v>18914</v>
      </c>
      <c r="X65" s="220"/>
      <c r="Y65" s="337">
        <v>19036</v>
      </c>
      <c r="Z65" s="341"/>
      <c r="AA65" s="343">
        <v>-0.6</v>
      </c>
    </row>
    <row r="66" spans="1:27" x14ac:dyDescent="0.3">
      <c r="A66" s="515" t="s">
        <v>294</v>
      </c>
      <c r="B66" s="505"/>
      <c r="C66" s="505"/>
      <c r="D66" s="253"/>
      <c r="E66" s="221">
        <v>1724</v>
      </c>
      <c r="F66" s="220"/>
      <c r="G66" s="221">
        <v>1796</v>
      </c>
      <c r="H66" s="231"/>
      <c r="I66" s="221">
        <v>486</v>
      </c>
      <c r="J66" s="220"/>
      <c r="K66" s="221">
        <v>743</v>
      </c>
      <c r="L66" s="274"/>
      <c r="M66" s="221">
        <v>1376</v>
      </c>
      <c r="N66" s="220"/>
      <c r="O66" s="221">
        <v>1274</v>
      </c>
      <c r="P66" s="231"/>
      <c r="Q66" s="346">
        <v>2369</v>
      </c>
      <c r="R66" s="341"/>
      <c r="S66" s="226">
        <v>2623</v>
      </c>
      <c r="T66" s="341"/>
      <c r="U66" s="347">
        <v>-9.6999999999999993</v>
      </c>
      <c r="V66" s="274"/>
      <c r="W66" s="648">
        <v>3745</v>
      </c>
      <c r="X66" s="220"/>
      <c r="Y66" s="221">
        <v>3897</v>
      </c>
      <c r="Z66" s="341"/>
      <c r="AA66" s="347">
        <v>-3.9</v>
      </c>
    </row>
    <row r="67" spans="1:27" s="84" customFormat="1" x14ac:dyDescent="0.3">
      <c r="A67" s="755" t="s">
        <v>71</v>
      </c>
      <c r="B67" s="505"/>
      <c r="C67" s="505"/>
      <c r="D67" s="253"/>
      <c r="E67" s="237">
        <v>1403</v>
      </c>
      <c r="F67" s="220"/>
      <c r="G67" s="237">
        <v>1444</v>
      </c>
      <c r="H67" s="223"/>
      <c r="I67" s="237">
        <v>1337</v>
      </c>
      <c r="J67" s="220"/>
      <c r="K67" s="237">
        <v>894</v>
      </c>
      <c r="L67" s="478"/>
      <c r="M67" s="237">
        <v>1121</v>
      </c>
      <c r="N67" s="220"/>
      <c r="O67" s="237">
        <v>1059</v>
      </c>
      <c r="P67" s="223"/>
      <c r="Q67" s="238">
        <v>1290</v>
      </c>
      <c r="R67" s="341"/>
      <c r="S67" s="474">
        <v>1102</v>
      </c>
      <c r="T67" s="341"/>
      <c r="U67" s="479">
        <v>17.100000000000001</v>
      </c>
      <c r="V67" s="478"/>
      <c r="W67" s="633">
        <v>2411</v>
      </c>
      <c r="X67" s="220"/>
      <c r="Y67" s="237">
        <v>2161</v>
      </c>
      <c r="Z67" s="341"/>
      <c r="AA67" s="479">
        <v>11.6</v>
      </c>
    </row>
    <row r="68" spans="1:27" s="84" customFormat="1" x14ac:dyDescent="0.3">
      <c r="A68" s="755" t="s">
        <v>74</v>
      </c>
      <c r="B68" s="505"/>
      <c r="C68" s="505"/>
      <c r="D68" s="253"/>
      <c r="E68" s="237">
        <v>2606</v>
      </c>
      <c r="F68" s="220"/>
      <c r="G68" s="237">
        <v>2087</v>
      </c>
      <c r="H68" s="223"/>
      <c r="I68" s="237">
        <v>1509</v>
      </c>
      <c r="J68" s="220"/>
      <c r="K68" s="237">
        <v>1425</v>
      </c>
      <c r="L68" s="478"/>
      <c r="M68" s="237">
        <v>1385</v>
      </c>
      <c r="N68" s="220"/>
      <c r="O68" s="237">
        <v>1718</v>
      </c>
      <c r="P68" s="223"/>
      <c r="Q68" s="238">
        <v>2600</v>
      </c>
      <c r="R68" s="341"/>
      <c r="S68" s="474">
        <v>3174</v>
      </c>
      <c r="T68" s="341"/>
      <c r="U68" s="350">
        <v>-18.100000000000001</v>
      </c>
      <c r="V68" s="478"/>
      <c r="W68" s="633">
        <v>3985</v>
      </c>
      <c r="X68" s="220"/>
      <c r="Y68" s="237">
        <v>4892</v>
      </c>
      <c r="Z68" s="341"/>
      <c r="AA68" s="350">
        <v>-18.5</v>
      </c>
    </row>
    <row r="69" spans="1:27" x14ac:dyDescent="0.3">
      <c r="A69" s="515" t="s">
        <v>77</v>
      </c>
      <c r="B69" s="505"/>
      <c r="C69" s="505"/>
      <c r="D69" s="253"/>
      <c r="E69" s="228">
        <v>3803</v>
      </c>
      <c r="F69" s="229"/>
      <c r="G69" s="228">
        <v>3275</v>
      </c>
      <c r="H69" s="231"/>
      <c r="I69" s="228">
        <v>3520</v>
      </c>
      <c r="J69" s="229"/>
      <c r="K69" s="228">
        <v>3082</v>
      </c>
      <c r="L69" s="274"/>
      <c r="M69" s="228">
        <v>3281</v>
      </c>
      <c r="N69" s="229"/>
      <c r="O69" s="228">
        <v>3421</v>
      </c>
      <c r="P69" s="231"/>
      <c r="Q69" s="233">
        <v>4674</v>
      </c>
      <c r="R69" s="331"/>
      <c r="S69" s="234">
        <v>5005</v>
      </c>
      <c r="T69" s="331"/>
      <c r="U69" s="348">
        <v>-6.6</v>
      </c>
      <c r="V69" s="274"/>
      <c r="W69" s="632">
        <v>7955</v>
      </c>
      <c r="X69" s="229"/>
      <c r="Y69" s="228">
        <v>8426</v>
      </c>
      <c r="Z69" s="331"/>
      <c r="AA69" s="348">
        <v>-5.6</v>
      </c>
    </row>
    <row r="70" spans="1:27" s="84" customFormat="1" ht="15" thickBot="1" x14ac:dyDescent="0.35">
      <c r="A70" s="816" t="s">
        <v>78</v>
      </c>
      <c r="B70" s="817"/>
      <c r="C70" s="818"/>
      <c r="D70" s="253"/>
      <c r="E70" s="351">
        <v>15204</v>
      </c>
      <c r="F70" s="220"/>
      <c r="G70" s="351">
        <v>14703</v>
      </c>
      <c r="H70" s="779"/>
      <c r="I70" s="351">
        <v>9728</v>
      </c>
      <c r="J70" s="220"/>
      <c r="K70" s="351">
        <v>9246</v>
      </c>
      <c r="L70" s="478"/>
      <c r="M70" s="351">
        <v>13467</v>
      </c>
      <c r="N70" s="220"/>
      <c r="O70" s="351">
        <v>12799</v>
      </c>
      <c r="P70" s="779"/>
      <c r="Q70" s="353">
        <v>19798</v>
      </c>
      <c r="R70" s="354"/>
      <c r="S70" s="783">
        <v>21716</v>
      </c>
      <c r="T70" s="354"/>
      <c r="U70" s="355">
        <v>-8.8000000000000007</v>
      </c>
      <c r="V70" s="478"/>
      <c r="W70" s="658">
        <v>33265</v>
      </c>
      <c r="X70" s="659"/>
      <c r="Y70" s="784">
        <v>34515</v>
      </c>
      <c r="Z70" s="354"/>
      <c r="AA70" s="355">
        <v>-3.6</v>
      </c>
    </row>
    <row r="71" spans="1:27" x14ac:dyDescent="0.3">
      <c r="A71" s="481"/>
      <c r="B71" s="481"/>
      <c r="C71" s="481"/>
      <c r="D71" s="482"/>
      <c r="E71" s="483"/>
      <c r="F71" s="484"/>
      <c r="G71" s="485"/>
      <c r="H71" s="484"/>
      <c r="I71" s="483"/>
      <c r="J71" s="484"/>
      <c r="K71" s="485"/>
      <c r="L71" s="486"/>
      <c r="M71" s="483"/>
      <c r="N71" s="484"/>
      <c r="O71" s="485"/>
      <c r="P71" s="484"/>
      <c r="Q71" s="485"/>
      <c r="R71" s="319"/>
      <c r="S71" s="487"/>
      <c r="T71" s="319"/>
      <c r="U71" s="488"/>
      <c r="V71" s="486"/>
      <c r="W71" s="483"/>
      <c r="X71" s="484"/>
      <c r="Y71" s="485"/>
      <c r="Z71" s="319"/>
      <c r="AA71" s="488"/>
    </row>
    <row r="73" spans="1:27" x14ac:dyDescent="0.3">
      <c r="A73" s="525"/>
    </row>
  </sheetData>
  <mergeCells count="20">
    <mergeCell ref="A65:C65"/>
    <mergeCell ref="A70:C70"/>
    <mergeCell ref="A46:C46"/>
    <mergeCell ref="A53:C53"/>
    <mergeCell ref="A58:C58"/>
    <mergeCell ref="A31:C31"/>
    <mergeCell ref="A32:C32"/>
    <mergeCell ref="A33:C33"/>
    <mergeCell ref="A34:C34"/>
    <mergeCell ref="A41:C41"/>
    <mergeCell ref="A26:C26"/>
    <mergeCell ref="B27:C27"/>
    <mergeCell ref="A28:C28"/>
    <mergeCell ref="A29:C29"/>
    <mergeCell ref="A30:C30"/>
    <mergeCell ref="A4:C4"/>
    <mergeCell ref="A9:C9"/>
    <mergeCell ref="A16:C16"/>
    <mergeCell ref="B17:C17"/>
    <mergeCell ref="B24:C24"/>
  </mergeCells>
  <pageMargins left="0.31496062992125984" right="0.11811023622047245" top="0.15748031496062992" bottom="0.15748031496062992" header="0.31496062992125984" footer="0.31496062992125984"/>
  <pageSetup scale="52"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9"/>
  <sheetViews>
    <sheetView showGridLines="0" zoomScale="90" zoomScaleNormal="90" workbookViewId="0">
      <selection activeCell="Q7" sqref="Q7"/>
    </sheetView>
  </sheetViews>
  <sheetFormatPr baseColWidth="10" defaultColWidth="11.5546875" defaultRowHeight="14.4" x14ac:dyDescent="0.3"/>
  <cols>
    <col min="1" max="1" width="70.88671875" style="1" customWidth="1"/>
    <col min="2" max="2" width="2.6640625" style="1" customWidth="1"/>
    <col min="3" max="3" width="9.6640625" style="1" customWidth="1"/>
    <col min="4" max="4" width="2.6640625" style="1" customWidth="1"/>
    <col min="5" max="5" width="11.5546875" style="1"/>
    <col min="6" max="6" width="2.6640625" style="1" customWidth="1"/>
    <col min="7" max="7" width="11.5546875" style="88"/>
    <col min="8" max="8" width="7.6640625" style="1" customWidth="1"/>
    <col min="9" max="9" width="15.109375" style="1" bestFit="1" customWidth="1"/>
    <col min="10" max="10" width="2.6640625" style="1" customWidth="1"/>
    <col min="11" max="11" width="14.88671875" style="88" bestFit="1" customWidth="1"/>
    <col min="12" max="12" width="6.88671875" style="1" customWidth="1"/>
    <col min="13" max="13" width="15.109375" style="390" bestFit="1" customWidth="1"/>
    <col min="14" max="14" width="2.6640625" style="390" customWidth="1"/>
    <col min="15" max="15" width="14.88671875" style="88" bestFit="1" customWidth="1"/>
    <col min="16" max="16" width="6.88671875" style="390" customWidth="1"/>
    <col min="17" max="17" width="11.5546875" style="1"/>
    <col min="18" max="18" width="2.6640625" style="1" customWidth="1"/>
    <col min="19" max="19" width="11.5546875" style="88"/>
    <col min="20" max="20" width="2.6640625" style="390" customWidth="1"/>
    <col min="21" max="21" width="11.5546875" style="1"/>
    <col min="22" max="22" width="6.88671875" style="390" customWidth="1"/>
    <col min="23" max="23" width="14.33203125" style="390" customWidth="1"/>
    <col min="24" max="24" width="2.6640625" style="390" customWidth="1"/>
    <col min="25" max="25" width="14.33203125" style="88" customWidth="1"/>
    <col min="26" max="26" width="2.6640625" style="390" customWidth="1"/>
    <col min="27" max="27" width="14.33203125" style="390" customWidth="1"/>
    <col min="28" max="16384" width="11.5546875" style="1"/>
  </cols>
  <sheetData>
    <row r="1" spans="1:27" x14ac:dyDescent="0.3">
      <c r="A1" s="190" t="s">
        <v>325</v>
      </c>
      <c r="B1" s="191"/>
      <c r="C1" s="191"/>
      <c r="D1" s="192"/>
      <c r="E1" s="192"/>
      <c r="F1" s="195"/>
      <c r="G1" s="194"/>
      <c r="H1" s="192"/>
      <c r="I1" s="192"/>
      <c r="J1" s="193"/>
      <c r="K1" s="194"/>
      <c r="L1" s="196"/>
      <c r="M1" s="192"/>
      <c r="N1" s="193"/>
      <c r="O1" s="194"/>
      <c r="P1" s="196"/>
      <c r="Q1" s="192"/>
      <c r="R1" s="193"/>
      <c r="S1" s="194"/>
      <c r="T1" s="193"/>
      <c r="U1" s="192"/>
      <c r="V1" s="196"/>
      <c r="W1" s="192"/>
      <c r="X1" s="193"/>
      <c r="Y1" s="194"/>
      <c r="Z1" s="193"/>
      <c r="AA1" s="192"/>
    </row>
    <row r="2" spans="1:27" x14ac:dyDescent="0.3">
      <c r="A2" s="197"/>
      <c r="B2" s="198"/>
      <c r="C2" s="198"/>
      <c r="D2" s="197"/>
      <c r="E2" s="197"/>
      <c r="F2" s="200"/>
      <c r="G2" s="197"/>
      <c r="H2" s="197"/>
      <c r="I2" s="201"/>
      <c r="J2" s="202"/>
      <c r="K2" s="201"/>
      <c r="L2" s="196"/>
      <c r="M2" s="201"/>
      <c r="N2" s="202"/>
      <c r="O2" s="201"/>
      <c r="P2" s="196"/>
      <c r="Q2" s="197"/>
      <c r="R2" s="199"/>
      <c r="S2" s="197"/>
      <c r="T2" s="202"/>
      <c r="U2" s="201"/>
      <c r="V2" s="196"/>
      <c r="W2" s="201"/>
      <c r="X2" s="202"/>
      <c r="Y2" s="201"/>
      <c r="Z2" s="202"/>
      <c r="AA2" s="201"/>
    </row>
    <row r="3" spans="1:27" ht="15" thickBot="1" x14ac:dyDescent="0.35">
      <c r="A3" s="203"/>
      <c r="B3" s="198"/>
      <c r="C3" s="265" t="s">
        <v>206</v>
      </c>
      <c r="D3" s="197"/>
      <c r="E3" s="204" t="s">
        <v>225</v>
      </c>
      <c r="F3" s="208"/>
      <c r="G3" s="206" t="s">
        <v>8</v>
      </c>
      <c r="H3" s="209"/>
      <c r="I3" s="210" t="s">
        <v>229</v>
      </c>
      <c r="J3" s="211"/>
      <c r="K3" s="212" t="s">
        <v>9</v>
      </c>
      <c r="L3" s="196"/>
      <c r="M3" s="210" t="s">
        <v>290</v>
      </c>
      <c r="N3" s="211"/>
      <c r="O3" s="212" t="s">
        <v>213</v>
      </c>
      <c r="P3" s="196"/>
      <c r="Q3" s="204" t="s">
        <v>407</v>
      </c>
      <c r="R3" s="205"/>
      <c r="S3" s="206" t="s">
        <v>223</v>
      </c>
      <c r="T3" s="211"/>
      <c r="U3" s="335" t="s">
        <v>216</v>
      </c>
      <c r="V3" s="196"/>
      <c r="W3" s="214" t="s">
        <v>408</v>
      </c>
      <c r="X3" s="215"/>
      <c r="Y3" s="216" t="s">
        <v>406</v>
      </c>
      <c r="Z3" s="215"/>
      <c r="AA3" s="217" t="s">
        <v>216</v>
      </c>
    </row>
    <row r="4" spans="1:27" x14ac:dyDescent="0.3">
      <c r="A4" s="227" t="s">
        <v>33</v>
      </c>
      <c r="B4" s="198"/>
      <c r="C4" s="266" t="s">
        <v>198</v>
      </c>
      <c r="D4" s="197"/>
      <c r="E4" s="228">
        <v>10546</v>
      </c>
      <c r="F4" s="319"/>
      <c r="G4" s="228">
        <v>15003</v>
      </c>
      <c r="H4" s="320"/>
      <c r="I4" s="240">
        <v>11171</v>
      </c>
      <c r="J4" s="321"/>
      <c r="K4" s="234">
        <v>17512</v>
      </c>
      <c r="L4" s="274"/>
      <c r="M4" s="240">
        <v>12099</v>
      </c>
      <c r="N4" s="321"/>
      <c r="O4" s="234">
        <v>19115</v>
      </c>
      <c r="P4" s="274"/>
      <c r="Q4" s="228">
        <v>13110</v>
      </c>
      <c r="R4" s="229"/>
      <c r="S4" s="228">
        <v>23346</v>
      </c>
      <c r="T4" s="321"/>
      <c r="U4" s="322">
        <v>-43.844769982009801</v>
      </c>
      <c r="V4" s="274"/>
      <c r="W4" s="632">
        <f>Q4+M4</f>
        <v>25209</v>
      </c>
      <c r="X4" s="229"/>
      <c r="Y4" s="228">
        <f>S4+O4</f>
        <v>42461</v>
      </c>
      <c r="Z4" s="321"/>
      <c r="AA4" s="323">
        <v>-40.630225383292903</v>
      </c>
    </row>
    <row r="5" spans="1:27" x14ac:dyDescent="0.3">
      <c r="A5" s="227" t="s">
        <v>34</v>
      </c>
      <c r="B5" s="198"/>
      <c r="C5" s="266" t="s">
        <v>198</v>
      </c>
      <c r="D5" s="197"/>
      <c r="E5" s="228">
        <v>26112</v>
      </c>
      <c r="F5" s="319"/>
      <c r="G5" s="228">
        <v>36101</v>
      </c>
      <c r="H5" s="320"/>
      <c r="I5" s="240">
        <v>17553</v>
      </c>
      <c r="J5" s="321"/>
      <c r="K5" s="234">
        <v>32486</v>
      </c>
      <c r="L5" s="274"/>
      <c r="M5" s="240">
        <v>21814</v>
      </c>
      <c r="N5" s="321"/>
      <c r="O5" s="234">
        <v>29386</v>
      </c>
      <c r="P5" s="274"/>
      <c r="Q5" s="228">
        <v>27701</v>
      </c>
      <c r="R5" s="229"/>
      <c r="S5" s="228">
        <v>37033</v>
      </c>
      <c r="T5" s="321"/>
      <c r="U5" s="235">
        <v>-25.199146706991101</v>
      </c>
      <c r="V5" s="274"/>
      <c r="W5" s="632">
        <f t="shared" ref="W5:W34" si="0">Q5+M5</f>
        <v>49515</v>
      </c>
      <c r="X5" s="229"/>
      <c r="Y5" s="228">
        <f t="shared" ref="Y5:Y34" si="1">S5+O5</f>
        <v>66419</v>
      </c>
      <c r="Z5" s="321"/>
      <c r="AA5" s="236">
        <v>-25.450548788750201</v>
      </c>
    </row>
    <row r="6" spans="1:27" s="390" customFormat="1" ht="15" x14ac:dyDescent="0.3">
      <c r="A6" s="227" t="s">
        <v>299</v>
      </c>
      <c r="B6" s="198"/>
      <c r="C6" s="266" t="s">
        <v>198</v>
      </c>
      <c r="D6" s="197"/>
      <c r="E6" s="228">
        <v>1189</v>
      </c>
      <c r="F6" s="319"/>
      <c r="G6" s="228">
        <v>1318</v>
      </c>
      <c r="H6" s="320"/>
      <c r="I6" s="240">
        <v>797</v>
      </c>
      <c r="J6" s="321"/>
      <c r="K6" s="234">
        <v>1204</v>
      </c>
      <c r="L6" s="274"/>
      <c r="M6" s="240">
        <v>435</v>
      </c>
      <c r="N6" s="321"/>
      <c r="O6" s="234">
        <v>718</v>
      </c>
      <c r="P6" s="274"/>
      <c r="Q6" s="228">
        <v>704</v>
      </c>
      <c r="R6" s="229"/>
      <c r="S6" s="228">
        <v>2039</v>
      </c>
      <c r="T6" s="321"/>
      <c r="U6" s="235">
        <v>-65.473271211378105</v>
      </c>
      <c r="V6" s="274"/>
      <c r="W6" s="632">
        <f t="shared" si="0"/>
        <v>1139</v>
      </c>
      <c r="X6" s="229"/>
      <c r="Y6" s="228">
        <f t="shared" si="1"/>
        <v>2757</v>
      </c>
      <c r="Z6" s="321"/>
      <c r="AA6" s="236">
        <v>-58.6869785999275</v>
      </c>
    </row>
    <row r="7" spans="1:27" x14ac:dyDescent="0.3">
      <c r="A7" s="227" t="s">
        <v>35</v>
      </c>
      <c r="B7" s="198"/>
      <c r="C7" s="266" t="s">
        <v>199</v>
      </c>
      <c r="D7" s="197"/>
      <c r="E7" s="228">
        <v>36463</v>
      </c>
      <c r="F7" s="319"/>
      <c r="G7" s="228">
        <v>65831</v>
      </c>
      <c r="H7" s="320"/>
      <c r="I7" s="240">
        <v>34201</v>
      </c>
      <c r="J7" s="321"/>
      <c r="K7" s="234">
        <v>59840</v>
      </c>
      <c r="L7" s="274"/>
      <c r="M7" s="240">
        <v>47554</v>
      </c>
      <c r="N7" s="321"/>
      <c r="O7" s="234">
        <v>50740</v>
      </c>
      <c r="P7" s="274"/>
      <c r="Q7" s="228">
        <v>51710</v>
      </c>
      <c r="R7" s="229"/>
      <c r="S7" s="228">
        <v>57995</v>
      </c>
      <c r="T7" s="321"/>
      <c r="U7" s="235">
        <v>-10.837141132856299</v>
      </c>
      <c r="V7" s="274"/>
      <c r="W7" s="632">
        <f t="shared" si="0"/>
        <v>99264</v>
      </c>
      <c r="X7" s="229"/>
      <c r="Y7" s="228">
        <f t="shared" si="1"/>
        <v>108735</v>
      </c>
      <c r="Z7" s="321"/>
      <c r="AA7" s="236">
        <v>-8.7101669195751104</v>
      </c>
    </row>
    <row r="8" spans="1:27" x14ac:dyDescent="0.3">
      <c r="A8" s="227" t="s">
        <v>36</v>
      </c>
      <c r="B8" s="198"/>
      <c r="C8" s="266" t="s">
        <v>199</v>
      </c>
      <c r="D8" s="197"/>
      <c r="E8" s="228">
        <v>65512</v>
      </c>
      <c r="F8" s="319"/>
      <c r="G8" s="228">
        <v>61351</v>
      </c>
      <c r="H8" s="320"/>
      <c r="I8" s="240">
        <v>52961</v>
      </c>
      <c r="J8" s="321"/>
      <c r="K8" s="234">
        <v>64641</v>
      </c>
      <c r="L8" s="274"/>
      <c r="M8" s="240">
        <v>55073</v>
      </c>
      <c r="N8" s="321"/>
      <c r="O8" s="234">
        <v>62079</v>
      </c>
      <c r="P8" s="274"/>
      <c r="Q8" s="228">
        <v>62855</v>
      </c>
      <c r="R8" s="229"/>
      <c r="S8" s="228">
        <v>78064</v>
      </c>
      <c r="T8" s="321"/>
      <c r="U8" s="235">
        <v>-19.482732117237099</v>
      </c>
      <c r="V8" s="274"/>
      <c r="W8" s="632">
        <f t="shared" si="0"/>
        <v>117928</v>
      </c>
      <c r="X8" s="229"/>
      <c r="Y8" s="228">
        <f t="shared" si="1"/>
        <v>140143</v>
      </c>
      <c r="Z8" s="321"/>
      <c r="AA8" s="236">
        <v>-15.851665798505801</v>
      </c>
    </row>
    <row r="9" spans="1:27" x14ac:dyDescent="0.3">
      <c r="A9" s="227" t="s">
        <v>292</v>
      </c>
      <c r="B9" s="198"/>
      <c r="C9" s="266" t="s">
        <v>199</v>
      </c>
      <c r="D9" s="197"/>
      <c r="E9" s="228">
        <v>6220</v>
      </c>
      <c r="F9" s="319"/>
      <c r="G9" s="228">
        <v>12</v>
      </c>
      <c r="H9" s="320"/>
      <c r="I9" s="240">
        <v>12589</v>
      </c>
      <c r="J9" s="321"/>
      <c r="K9" s="234">
        <v>193</v>
      </c>
      <c r="L9" s="274"/>
      <c r="M9" s="240">
        <v>10656</v>
      </c>
      <c r="N9" s="321"/>
      <c r="O9" s="234">
        <v>107</v>
      </c>
      <c r="P9" s="274"/>
      <c r="Q9" s="228">
        <v>7536</v>
      </c>
      <c r="R9" s="229"/>
      <c r="S9" s="228">
        <v>2182</v>
      </c>
      <c r="T9" s="321"/>
      <c r="U9" s="322" t="s">
        <v>12</v>
      </c>
      <c r="V9" s="274"/>
      <c r="W9" s="632">
        <f t="shared" si="0"/>
        <v>18192</v>
      </c>
      <c r="X9" s="229"/>
      <c r="Y9" s="228">
        <f t="shared" si="1"/>
        <v>2289</v>
      </c>
      <c r="Z9" s="321"/>
      <c r="AA9" s="323" t="s">
        <v>12</v>
      </c>
    </row>
    <row r="10" spans="1:27" x14ac:dyDescent="0.3">
      <c r="A10" s="227" t="s">
        <v>37</v>
      </c>
      <c r="B10" s="197"/>
      <c r="C10" s="227" t="s">
        <v>200</v>
      </c>
      <c r="D10" s="197"/>
      <c r="E10" s="228">
        <v>2192</v>
      </c>
      <c r="F10" s="324"/>
      <c r="G10" s="228">
        <v>3195</v>
      </c>
      <c r="H10" s="320"/>
      <c r="I10" s="240">
        <v>1899</v>
      </c>
      <c r="J10" s="321"/>
      <c r="K10" s="234">
        <v>2152</v>
      </c>
      <c r="L10" s="325"/>
      <c r="M10" s="240">
        <v>1810</v>
      </c>
      <c r="N10" s="321"/>
      <c r="O10" s="234">
        <v>1809</v>
      </c>
      <c r="P10" s="325"/>
      <c r="Q10" s="228">
        <v>1813</v>
      </c>
      <c r="R10" s="229"/>
      <c r="S10" s="234">
        <v>2814</v>
      </c>
      <c r="T10" s="321"/>
      <c r="U10" s="235">
        <v>-35.572139303482601</v>
      </c>
      <c r="V10" s="325"/>
      <c r="W10" s="632">
        <f t="shared" si="0"/>
        <v>3623</v>
      </c>
      <c r="X10" s="229"/>
      <c r="Y10" s="228">
        <f t="shared" si="1"/>
        <v>4623</v>
      </c>
      <c r="Z10" s="321"/>
      <c r="AA10" s="236">
        <v>-21.630975556997601</v>
      </c>
    </row>
    <row r="11" spans="1:27" x14ac:dyDescent="0.3">
      <c r="A11" s="227" t="s">
        <v>38</v>
      </c>
      <c r="B11" s="197"/>
      <c r="C11" s="227" t="s">
        <v>200</v>
      </c>
      <c r="D11" s="197"/>
      <c r="E11" s="228">
        <v>36879</v>
      </c>
      <c r="F11" s="324"/>
      <c r="G11" s="228">
        <v>72360</v>
      </c>
      <c r="H11" s="320"/>
      <c r="I11" s="240">
        <v>40275</v>
      </c>
      <c r="J11" s="321"/>
      <c r="K11" s="234">
        <v>73868</v>
      </c>
      <c r="L11" s="325"/>
      <c r="M11" s="240">
        <v>62918</v>
      </c>
      <c r="N11" s="321"/>
      <c r="O11" s="234">
        <v>70683</v>
      </c>
      <c r="P11" s="325"/>
      <c r="Q11" s="228">
        <v>54857</v>
      </c>
      <c r="R11" s="229"/>
      <c r="S11" s="228">
        <v>67390</v>
      </c>
      <c r="T11" s="321"/>
      <c r="U11" s="235">
        <v>-18.597714794479899</v>
      </c>
      <c r="V11" s="325"/>
      <c r="W11" s="632">
        <f t="shared" si="0"/>
        <v>117775</v>
      </c>
      <c r="X11" s="229"/>
      <c r="Y11" s="228">
        <f t="shared" si="1"/>
        <v>138073</v>
      </c>
      <c r="Z11" s="321"/>
      <c r="AA11" s="236">
        <v>-14.700919079037901</v>
      </c>
    </row>
    <row r="12" spans="1:27" x14ac:dyDescent="0.3">
      <c r="A12" s="227" t="s">
        <v>39</v>
      </c>
      <c r="B12" s="197"/>
      <c r="C12" s="227" t="s">
        <v>200</v>
      </c>
      <c r="D12" s="197"/>
      <c r="E12" s="228">
        <v>16101</v>
      </c>
      <c r="F12" s="324"/>
      <c r="G12" s="228">
        <v>16850</v>
      </c>
      <c r="H12" s="320"/>
      <c r="I12" s="240">
        <v>11748</v>
      </c>
      <c r="J12" s="321"/>
      <c r="K12" s="234">
        <v>17735</v>
      </c>
      <c r="L12" s="325"/>
      <c r="M12" s="240">
        <v>15873</v>
      </c>
      <c r="N12" s="321"/>
      <c r="O12" s="234">
        <v>18448</v>
      </c>
      <c r="P12" s="325"/>
      <c r="Q12" s="228">
        <v>14417</v>
      </c>
      <c r="R12" s="229"/>
      <c r="S12" s="228">
        <v>25043</v>
      </c>
      <c r="T12" s="321"/>
      <c r="U12" s="235">
        <v>-42.431018647925598</v>
      </c>
      <c r="V12" s="325"/>
      <c r="W12" s="632">
        <f t="shared" si="0"/>
        <v>30290</v>
      </c>
      <c r="X12" s="229"/>
      <c r="Y12" s="228">
        <f t="shared" si="1"/>
        <v>43491</v>
      </c>
      <c r="Z12" s="321"/>
      <c r="AA12" s="236">
        <v>-30.353406451909599</v>
      </c>
    </row>
    <row r="13" spans="1:27" x14ac:dyDescent="0.3">
      <c r="A13" s="227" t="s">
        <v>40</v>
      </c>
      <c r="B13" s="197"/>
      <c r="C13" s="227" t="s">
        <v>200</v>
      </c>
      <c r="D13" s="197"/>
      <c r="E13" s="228">
        <v>68278</v>
      </c>
      <c r="F13" s="324"/>
      <c r="G13" s="228">
        <v>73771</v>
      </c>
      <c r="H13" s="320"/>
      <c r="I13" s="240">
        <v>66985</v>
      </c>
      <c r="J13" s="321"/>
      <c r="K13" s="234">
        <v>95309</v>
      </c>
      <c r="L13" s="325"/>
      <c r="M13" s="240">
        <v>65157</v>
      </c>
      <c r="N13" s="321"/>
      <c r="O13" s="234">
        <v>76340</v>
      </c>
      <c r="P13" s="325"/>
      <c r="Q13" s="228">
        <v>76814</v>
      </c>
      <c r="R13" s="229"/>
      <c r="S13" s="228">
        <v>81466</v>
      </c>
      <c r="T13" s="321"/>
      <c r="U13" s="235">
        <v>-5.7103576952348201</v>
      </c>
      <c r="V13" s="325"/>
      <c r="W13" s="632">
        <f t="shared" si="0"/>
        <v>141971</v>
      </c>
      <c r="X13" s="229"/>
      <c r="Y13" s="228">
        <f t="shared" si="1"/>
        <v>157806</v>
      </c>
      <c r="Z13" s="321"/>
      <c r="AA13" s="236">
        <v>-10.0344727069947</v>
      </c>
    </row>
    <row r="14" spans="1:27" ht="15" x14ac:dyDescent="0.3">
      <c r="A14" s="227" t="s">
        <v>298</v>
      </c>
      <c r="B14" s="197"/>
      <c r="C14" s="227" t="s">
        <v>200</v>
      </c>
      <c r="D14" s="197"/>
      <c r="E14" s="228" t="s">
        <v>224</v>
      </c>
      <c r="F14" s="324"/>
      <c r="G14" s="228" t="s">
        <v>224</v>
      </c>
      <c r="H14" s="320"/>
      <c r="I14" s="240" t="s">
        <v>224</v>
      </c>
      <c r="J14" s="321"/>
      <c r="K14" s="234" t="s">
        <v>224</v>
      </c>
      <c r="L14" s="325"/>
      <c r="M14" s="240">
        <v>62</v>
      </c>
      <c r="N14" s="321"/>
      <c r="O14" s="234" t="s">
        <v>224</v>
      </c>
      <c r="P14" s="325"/>
      <c r="Q14" s="228">
        <v>222</v>
      </c>
      <c r="R14" s="229"/>
      <c r="S14" s="228" t="s">
        <v>224</v>
      </c>
      <c r="T14" s="321"/>
      <c r="U14" s="235" t="s">
        <v>12</v>
      </c>
      <c r="V14" s="325"/>
      <c r="W14" s="632">
        <f t="shared" si="0"/>
        <v>284</v>
      </c>
      <c r="X14" s="229"/>
      <c r="Y14" s="228" t="s">
        <v>224</v>
      </c>
      <c r="Z14" s="321"/>
      <c r="AA14" s="236" t="s">
        <v>12</v>
      </c>
    </row>
    <row r="15" spans="1:27" x14ac:dyDescent="0.3">
      <c r="A15" s="227" t="s">
        <v>41</v>
      </c>
      <c r="B15" s="197"/>
      <c r="C15" s="227" t="s">
        <v>201</v>
      </c>
      <c r="D15" s="197"/>
      <c r="E15" s="228">
        <v>49396</v>
      </c>
      <c r="F15" s="324"/>
      <c r="G15" s="228">
        <v>78947</v>
      </c>
      <c r="H15" s="320"/>
      <c r="I15" s="240">
        <v>42508</v>
      </c>
      <c r="J15" s="321"/>
      <c r="K15" s="234">
        <v>80164</v>
      </c>
      <c r="L15" s="325"/>
      <c r="M15" s="240">
        <v>48654</v>
      </c>
      <c r="N15" s="321"/>
      <c r="O15" s="234">
        <v>73821</v>
      </c>
      <c r="P15" s="325"/>
      <c r="Q15" s="228">
        <v>42899</v>
      </c>
      <c r="R15" s="229"/>
      <c r="S15" s="228">
        <v>78466</v>
      </c>
      <c r="T15" s="321"/>
      <c r="U15" s="235">
        <v>-45.327912726531203</v>
      </c>
      <c r="V15" s="325"/>
      <c r="W15" s="632">
        <f t="shared" si="0"/>
        <v>91553</v>
      </c>
      <c r="X15" s="229"/>
      <c r="Y15" s="228">
        <f t="shared" si="1"/>
        <v>152287</v>
      </c>
      <c r="Z15" s="321"/>
      <c r="AA15" s="236">
        <v>-39.881276799726798</v>
      </c>
    </row>
    <row r="16" spans="1:27" x14ac:dyDescent="0.3">
      <c r="A16" s="227" t="s">
        <v>42</v>
      </c>
      <c r="B16" s="197"/>
      <c r="C16" s="227" t="s">
        <v>201</v>
      </c>
      <c r="D16" s="197"/>
      <c r="E16" s="228">
        <v>3732</v>
      </c>
      <c r="F16" s="324"/>
      <c r="G16" s="228">
        <v>5374</v>
      </c>
      <c r="H16" s="320"/>
      <c r="I16" s="240">
        <v>3051</v>
      </c>
      <c r="J16" s="321"/>
      <c r="K16" s="234">
        <v>4963</v>
      </c>
      <c r="L16" s="325"/>
      <c r="M16" s="240">
        <v>4766</v>
      </c>
      <c r="N16" s="321"/>
      <c r="O16" s="234">
        <v>6092</v>
      </c>
      <c r="P16" s="325"/>
      <c r="Q16" s="228">
        <v>4343</v>
      </c>
      <c r="R16" s="229"/>
      <c r="S16" s="228">
        <v>6294</v>
      </c>
      <c r="T16" s="321"/>
      <c r="U16" s="235">
        <v>-30.997775659358101</v>
      </c>
      <c r="V16" s="325"/>
      <c r="W16" s="632">
        <f t="shared" si="0"/>
        <v>9109</v>
      </c>
      <c r="X16" s="229"/>
      <c r="Y16" s="228">
        <f t="shared" si="1"/>
        <v>12386</v>
      </c>
      <c r="Z16" s="321"/>
      <c r="AA16" s="236">
        <v>-26.4572904892621</v>
      </c>
    </row>
    <row r="17" spans="1:27" x14ac:dyDescent="0.3">
      <c r="A17" s="227" t="s">
        <v>43</v>
      </c>
      <c r="B17" s="197"/>
      <c r="C17" s="227" t="s">
        <v>201</v>
      </c>
      <c r="D17" s="197"/>
      <c r="E17" s="228">
        <v>10330</v>
      </c>
      <c r="F17" s="324"/>
      <c r="G17" s="228">
        <v>14141</v>
      </c>
      <c r="H17" s="320"/>
      <c r="I17" s="240">
        <v>13033</v>
      </c>
      <c r="J17" s="321"/>
      <c r="K17" s="234">
        <v>15542</v>
      </c>
      <c r="L17" s="325"/>
      <c r="M17" s="240">
        <v>10330</v>
      </c>
      <c r="N17" s="321"/>
      <c r="O17" s="234">
        <v>13322</v>
      </c>
      <c r="P17" s="325"/>
      <c r="Q17" s="228">
        <v>14359</v>
      </c>
      <c r="R17" s="229"/>
      <c r="S17" s="228">
        <v>12472</v>
      </c>
      <c r="T17" s="321"/>
      <c r="U17" s="235">
        <v>15.129890955740899</v>
      </c>
      <c r="V17" s="325"/>
      <c r="W17" s="632">
        <f t="shared" si="0"/>
        <v>24689</v>
      </c>
      <c r="X17" s="229"/>
      <c r="Y17" s="228">
        <f t="shared" si="1"/>
        <v>25794</v>
      </c>
      <c r="Z17" s="321"/>
      <c r="AA17" s="236">
        <v>-4.2839420020159702</v>
      </c>
    </row>
    <row r="18" spans="1:27" x14ac:dyDescent="0.3">
      <c r="A18" s="227" t="s">
        <v>46</v>
      </c>
      <c r="B18" s="197"/>
      <c r="C18" s="227" t="s">
        <v>201</v>
      </c>
      <c r="D18" s="197"/>
      <c r="E18" s="228">
        <v>2260</v>
      </c>
      <c r="F18" s="324"/>
      <c r="G18" s="228">
        <v>20</v>
      </c>
      <c r="H18" s="320"/>
      <c r="I18" s="240">
        <v>2701</v>
      </c>
      <c r="J18" s="321"/>
      <c r="K18" s="234">
        <v>222</v>
      </c>
      <c r="L18" s="325"/>
      <c r="M18" s="240">
        <v>2753</v>
      </c>
      <c r="N18" s="321"/>
      <c r="O18" s="234">
        <v>436</v>
      </c>
      <c r="P18" s="325"/>
      <c r="Q18" s="228">
        <v>2976</v>
      </c>
      <c r="R18" s="229"/>
      <c r="S18" s="234">
        <v>1499</v>
      </c>
      <c r="T18" s="321"/>
      <c r="U18" s="235">
        <v>98.532354903268796</v>
      </c>
      <c r="V18" s="325"/>
      <c r="W18" s="632">
        <f t="shared" si="0"/>
        <v>5729</v>
      </c>
      <c r="X18" s="229"/>
      <c r="Y18" s="228">
        <f t="shared" si="1"/>
        <v>1935</v>
      </c>
      <c r="Z18" s="321"/>
      <c r="AA18" s="236" t="s">
        <v>12</v>
      </c>
    </row>
    <row r="19" spans="1:27" x14ac:dyDescent="0.3">
      <c r="A19" s="227" t="s">
        <v>44</v>
      </c>
      <c r="B19" s="197"/>
      <c r="C19" s="227" t="s">
        <v>201</v>
      </c>
      <c r="D19" s="197"/>
      <c r="E19" s="228">
        <v>14963</v>
      </c>
      <c r="F19" s="324"/>
      <c r="G19" s="228">
        <v>18262</v>
      </c>
      <c r="H19" s="320"/>
      <c r="I19" s="240">
        <v>10288</v>
      </c>
      <c r="J19" s="321"/>
      <c r="K19" s="234">
        <v>20390</v>
      </c>
      <c r="L19" s="325"/>
      <c r="M19" s="240">
        <v>11632</v>
      </c>
      <c r="N19" s="321"/>
      <c r="O19" s="234">
        <v>20034</v>
      </c>
      <c r="P19" s="325"/>
      <c r="Q19" s="228">
        <v>11603</v>
      </c>
      <c r="R19" s="229"/>
      <c r="S19" s="228">
        <v>22167</v>
      </c>
      <c r="T19" s="321"/>
      <c r="U19" s="235">
        <v>-47.656426219154604</v>
      </c>
      <c r="V19" s="325"/>
      <c r="W19" s="632">
        <f t="shared" si="0"/>
        <v>23235</v>
      </c>
      <c r="X19" s="229"/>
      <c r="Y19" s="228">
        <f t="shared" si="1"/>
        <v>42201</v>
      </c>
      <c r="Z19" s="321"/>
      <c r="AA19" s="236">
        <v>-44.9420629842895</v>
      </c>
    </row>
    <row r="20" spans="1:27" x14ac:dyDescent="0.3">
      <c r="A20" s="227" t="s">
        <v>45</v>
      </c>
      <c r="B20" s="197"/>
      <c r="C20" s="227" t="s">
        <v>201</v>
      </c>
      <c r="D20" s="197"/>
      <c r="E20" s="228">
        <v>9155</v>
      </c>
      <c r="F20" s="324"/>
      <c r="G20" s="228">
        <v>10557</v>
      </c>
      <c r="H20" s="320"/>
      <c r="I20" s="240">
        <v>6253</v>
      </c>
      <c r="J20" s="321"/>
      <c r="K20" s="234">
        <v>12149</v>
      </c>
      <c r="L20" s="325"/>
      <c r="M20" s="240">
        <v>7982</v>
      </c>
      <c r="N20" s="321"/>
      <c r="O20" s="234">
        <v>12654</v>
      </c>
      <c r="P20" s="325"/>
      <c r="Q20" s="228">
        <v>8023</v>
      </c>
      <c r="R20" s="229"/>
      <c r="S20" s="228">
        <v>13522</v>
      </c>
      <c r="T20" s="321"/>
      <c r="U20" s="235">
        <v>-40.667061085638203</v>
      </c>
      <c r="V20" s="325"/>
      <c r="W20" s="632">
        <f t="shared" si="0"/>
        <v>16005</v>
      </c>
      <c r="X20" s="229"/>
      <c r="Y20" s="228">
        <f t="shared" si="1"/>
        <v>26176</v>
      </c>
      <c r="Z20" s="321"/>
      <c r="AA20" s="236">
        <v>-38.856204156479201</v>
      </c>
    </row>
    <row r="21" spans="1:27" x14ac:dyDescent="0.3">
      <c r="A21" s="227" t="s">
        <v>47</v>
      </c>
      <c r="B21" s="197"/>
      <c r="C21" s="227" t="s">
        <v>202</v>
      </c>
      <c r="D21" s="197"/>
      <c r="E21" s="228">
        <v>6192</v>
      </c>
      <c r="F21" s="324"/>
      <c r="G21" s="228">
        <v>6363</v>
      </c>
      <c r="H21" s="320"/>
      <c r="I21" s="240">
        <v>4431</v>
      </c>
      <c r="J21" s="321"/>
      <c r="K21" s="234">
        <v>6664</v>
      </c>
      <c r="L21" s="325"/>
      <c r="M21" s="240">
        <v>5205</v>
      </c>
      <c r="N21" s="321"/>
      <c r="O21" s="234">
        <v>6596</v>
      </c>
      <c r="P21" s="325"/>
      <c r="Q21" s="228">
        <v>3792</v>
      </c>
      <c r="R21" s="229"/>
      <c r="S21" s="228">
        <v>6489</v>
      </c>
      <c r="T21" s="321"/>
      <c r="U21" s="235">
        <v>-41.562644475265799</v>
      </c>
      <c r="V21" s="325"/>
      <c r="W21" s="632">
        <f t="shared" si="0"/>
        <v>8997</v>
      </c>
      <c r="X21" s="229"/>
      <c r="Y21" s="228">
        <f t="shared" si="1"/>
        <v>13085</v>
      </c>
      <c r="Z21" s="321"/>
      <c r="AA21" s="236">
        <v>-31.2418800152847</v>
      </c>
    </row>
    <row r="22" spans="1:27" x14ac:dyDescent="0.3">
      <c r="A22" s="227" t="s">
        <v>48</v>
      </c>
      <c r="B22" s="197"/>
      <c r="C22" s="227" t="s">
        <v>202</v>
      </c>
      <c r="D22" s="197"/>
      <c r="E22" s="228">
        <v>436</v>
      </c>
      <c r="F22" s="324"/>
      <c r="G22" s="228">
        <v>509</v>
      </c>
      <c r="H22" s="320"/>
      <c r="I22" s="240">
        <v>431</v>
      </c>
      <c r="J22" s="321"/>
      <c r="K22" s="234">
        <v>549</v>
      </c>
      <c r="L22" s="325"/>
      <c r="M22" s="240">
        <v>311</v>
      </c>
      <c r="N22" s="321"/>
      <c r="O22" s="234">
        <v>448</v>
      </c>
      <c r="P22" s="325"/>
      <c r="Q22" s="228">
        <v>281</v>
      </c>
      <c r="R22" s="229"/>
      <c r="S22" s="228">
        <v>572</v>
      </c>
      <c r="T22" s="321"/>
      <c r="U22" s="235">
        <v>-50.874125874125902</v>
      </c>
      <c r="V22" s="325"/>
      <c r="W22" s="632">
        <f t="shared" si="0"/>
        <v>592</v>
      </c>
      <c r="X22" s="229"/>
      <c r="Y22" s="228">
        <f t="shared" si="1"/>
        <v>1020</v>
      </c>
      <c r="Z22" s="321"/>
      <c r="AA22" s="236">
        <v>-41.960784313725497</v>
      </c>
    </row>
    <row r="23" spans="1:27" s="84" customFormat="1" x14ac:dyDescent="0.3">
      <c r="A23" s="218" t="s">
        <v>49</v>
      </c>
      <c r="B23" s="253"/>
      <c r="C23" s="218"/>
      <c r="D23" s="253"/>
      <c r="E23" s="237">
        <v>365956</v>
      </c>
      <c r="F23" s="484"/>
      <c r="G23" s="237">
        <v>479965</v>
      </c>
      <c r="H23" s="624"/>
      <c r="I23" s="239">
        <v>332875</v>
      </c>
      <c r="J23" s="788"/>
      <c r="K23" s="474">
        <v>505583</v>
      </c>
      <c r="L23" s="789"/>
      <c r="M23" s="239">
        <v>385084</v>
      </c>
      <c r="N23" s="788"/>
      <c r="O23" s="474">
        <v>462828</v>
      </c>
      <c r="P23" s="789"/>
      <c r="Q23" s="237">
        <f>SUM(Q4:Q22)</f>
        <v>400015</v>
      </c>
      <c r="R23" s="220"/>
      <c r="S23" s="237">
        <v>518853</v>
      </c>
      <c r="T23" s="788"/>
      <c r="U23" s="262">
        <v>-22.9</v>
      </c>
      <c r="V23" s="789"/>
      <c r="W23" s="633">
        <f t="shared" si="0"/>
        <v>785099</v>
      </c>
      <c r="X23" s="220"/>
      <c r="Y23" s="237">
        <f t="shared" si="1"/>
        <v>981681</v>
      </c>
      <c r="Z23" s="788"/>
      <c r="AA23" s="326">
        <v>-20.0250386836457</v>
      </c>
    </row>
    <row r="24" spans="1:27" x14ac:dyDescent="0.3">
      <c r="A24" s="227" t="s">
        <v>50</v>
      </c>
      <c r="B24" s="197"/>
      <c r="C24" s="227" t="s">
        <v>201</v>
      </c>
      <c r="D24" s="197"/>
      <c r="E24" s="228">
        <v>1289</v>
      </c>
      <c r="F24" s="324"/>
      <c r="G24" s="228">
        <v>1214</v>
      </c>
      <c r="H24" s="320"/>
      <c r="I24" s="240">
        <v>936</v>
      </c>
      <c r="J24" s="321"/>
      <c r="K24" s="234">
        <v>1113</v>
      </c>
      <c r="L24" s="325"/>
      <c r="M24" s="240">
        <v>1547</v>
      </c>
      <c r="N24" s="321"/>
      <c r="O24" s="234">
        <v>1382</v>
      </c>
      <c r="P24" s="325"/>
      <c r="Q24" s="228">
        <v>1564</v>
      </c>
      <c r="R24" s="229"/>
      <c r="S24" s="228">
        <v>1414</v>
      </c>
      <c r="T24" s="321"/>
      <c r="U24" s="235">
        <v>10.6082036775106</v>
      </c>
      <c r="V24" s="325"/>
      <c r="W24" s="632">
        <f t="shared" si="0"/>
        <v>3111</v>
      </c>
      <c r="X24" s="229"/>
      <c r="Y24" s="228">
        <f t="shared" si="1"/>
        <v>2796</v>
      </c>
      <c r="Z24" s="321"/>
      <c r="AA24" s="236">
        <v>11.266094420600901</v>
      </c>
    </row>
    <row r="25" spans="1:27" x14ac:dyDescent="0.3">
      <c r="A25" s="227" t="s">
        <v>51</v>
      </c>
      <c r="B25" s="197"/>
      <c r="C25" s="227" t="s">
        <v>203</v>
      </c>
      <c r="D25" s="197"/>
      <c r="E25" s="228">
        <v>604</v>
      </c>
      <c r="F25" s="324"/>
      <c r="G25" s="228">
        <v>620</v>
      </c>
      <c r="H25" s="320"/>
      <c r="I25" s="240">
        <v>450</v>
      </c>
      <c r="J25" s="321"/>
      <c r="K25" s="234">
        <v>521</v>
      </c>
      <c r="L25" s="325"/>
      <c r="M25" s="240">
        <v>844</v>
      </c>
      <c r="N25" s="321"/>
      <c r="O25" s="234">
        <v>753</v>
      </c>
      <c r="P25" s="325"/>
      <c r="Q25" s="228">
        <v>744</v>
      </c>
      <c r="R25" s="229"/>
      <c r="S25" s="228">
        <v>779</v>
      </c>
      <c r="T25" s="321"/>
      <c r="U25" s="235">
        <v>-4.4929396662387697</v>
      </c>
      <c r="V25" s="325"/>
      <c r="W25" s="632">
        <f t="shared" si="0"/>
        <v>1588</v>
      </c>
      <c r="X25" s="229"/>
      <c r="Y25" s="228">
        <f t="shared" si="1"/>
        <v>1532</v>
      </c>
      <c r="Z25" s="321"/>
      <c r="AA25" s="236">
        <v>3.6553524804177502</v>
      </c>
    </row>
    <row r="26" spans="1:27" x14ac:dyDescent="0.3">
      <c r="A26" s="227" t="s">
        <v>52</v>
      </c>
      <c r="B26" s="197"/>
      <c r="C26" s="227" t="s">
        <v>203</v>
      </c>
      <c r="D26" s="197"/>
      <c r="E26" s="228">
        <v>157</v>
      </c>
      <c r="F26" s="324"/>
      <c r="G26" s="228">
        <v>249</v>
      </c>
      <c r="H26" s="320"/>
      <c r="I26" s="240">
        <v>117</v>
      </c>
      <c r="J26" s="321"/>
      <c r="K26" s="234">
        <v>165</v>
      </c>
      <c r="L26" s="325"/>
      <c r="M26" s="240">
        <v>148</v>
      </c>
      <c r="N26" s="321"/>
      <c r="O26" s="234">
        <v>287</v>
      </c>
      <c r="P26" s="325"/>
      <c r="Q26" s="228">
        <v>243</v>
      </c>
      <c r="R26" s="229"/>
      <c r="S26" s="228">
        <v>237</v>
      </c>
      <c r="T26" s="321"/>
      <c r="U26" s="235">
        <v>2.5316455696202498</v>
      </c>
      <c r="V26" s="325"/>
      <c r="W26" s="632">
        <f t="shared" si="0"/>
        <v>391</v>
      </c>
      <c r="X26" s="229"/>
      <c r="Y26" s="228">
        <f t="shared" si="1"/>
        <v>524</v>
      </c>
      <c r="Z26" s="321"/>
      <c r="AA26" s="236">
        <v>-25.381679389313</v>
      </c>
    </row>
    <row r="27" spans="1:27" s="84" customFormat="1" x14ac:dyDescent="0.3">
      <c r="A27" s="218" t="s">
        <v>53</v>
      </c>
      <c r="B27" s="253"/>
      <c r="C27" s="218"/>
      <c r="D27" s="253"/>
      <c r="E27" s="237">
        <v>2050</v>
      </c>
      <c r="F27" s="484"/>
      <c r="G27" s="237">
        <v>2083</v>
      </c>
      <c r="H27" s="624"/>
      <c r="I27" s="239">
        <v>1503</v>
      </c>
      <c r="J27" s="788"/>
      <c r="K27" s="474">
        <v>1799</v>
      </c>
      <c r="L27" s="789"/>
      <c r="M27" s="239">
        <v>2539</v>
      </c>
      <c r="N27" s="788"/>
      <c r="O27" s="474">
        <v>2422</v>
      </c>
      <c r="P27" s="789"/>
      <c r="Q27" s="237">
        <f>SUM(Q24:Q26)</f>
        <v>2551</v>
      </c>
      <c r="R27" s="220"/>
      <c r="S27" s="237">
        <v>2430</v>
      </c>
      <c r="T27" s="788"/>
      <c r="U27" s="262">
        <v>5</v>
      </c>
      <c r="V27" s="789"/>
      <c r="W27" s="633">
        <f t="shared" si="0"/>
        <v>5090</v>
      </c>
      <c r="X27" s="220"/>
      <c r="Y27" s="237">
        <f t="shared" si="1"/>
        <v>4852</v>
      </c>
      <c r="Z27" s="788"/>
      <c r="AA27" s="326">
        <v>4.9000000000000004</v>
      </c>
    </row>
    <row r="28" spans="1:27" x14ac:dyDescent="0.3">
      <c r="A28" s="227" t="s">
        <v>302</v>
      </c>
      <c r="B28" s="197"/>
      <c r="C28" s="227" t="s">
        <v>202</v>
      </c>
      <c r="D28" s="197"/>
      <c r="E28" s="228" t="s">
        <v>224</v>
      </c>
      <c r="F28" s="324"/>
      <c r="G28" s="228" t="s">
        <v>224</v>
      </c>
      <c r="H28" s="320"/>
      <c r="I28" s="240" t="s">
        <v>224</v>
      </c>
      <c r="J28" s="321"/>
      <c r="K28" s="234" t="s">
        <v>224</v>
      </c>
      <c r="L28" s="325"/>
      <c r="M28" s="240">
        <v>1172</v>
      </c>
      <c r="N28" s="321"/>
      <c r="O28" s="234" t="s">
        <v>224</v>
      </c>
      <c r="P28" s="325"/>
      <c r="Q28" s="228">
        <v>1288</v>
      </c>
      <c r="R28" s="229"/>
      <c r="S28" s="228" t="s">
        <v>224</v>
      </c>
      <c r="T28" s="321"/>
      <c r="U28" s="235" t="s">
        <v>12</v>
      </c>
      <c r="V28" s="325"/>
      <c r="W28" s="632">
        <f t="shared" si="0"/>
        <v>2460</v>
      </c>
      <c r="X28" s="229"/>
      <c r="Y28" s="228" t="s">
        <v>224</v>
      </c>
      <c r="Z28" s="321"/>
      <c r="AA28" s="236" t="s">
        <v>12</v>
      </c>
    </row>
    <row r="29" spans="1:27" x14ac:dyDescent="0.3">
      <c r="A29" s="227" t="s">
        <v>303</v>
      </c>
      <c r="B29" s="197"/>
      <c r="C29" s="227" t="s">
        <v>202</v>
      </c>
      <c r="D29" s="197"/>
      <c r="E29" s="228" t="s">
        <v>224</v>
      </c>
      <c r="F29" s="324"/>
      <c r="G29" s="228" t="s">
        <v>224</v>
      </c>
      <c r="H29" s="320"/>
      <c r="I29" s="240" t="s">
        <v>224</v>
      </c>
      <c r="J29" s="321"/>
      <c r="K29" s="234" t="s">
        <v>224</v>
      </c>
      <c r="L29" s="325"/>
      <c r="M29" s="240">
        <v>808</v>
      </c>
      <c r="N29" s="321"/>
      <c r="O29" s="234" t="s">
        <v>224</v>
      </c>
      <c r="P29" s="325"/>
      <c r="Q29" s="228">
        <v>1222</v>
      </c>
      <c r="R29" s="229"/>
      <c r="S29" s="228" t="s">
        <v>224</v>
      </c>
      <c r="T29" s="321"/>
      <c r="U29" s="235" t="s">
        <v>12</v>
      </c>
      <c r="V29" s="325"/>
      <c r="W29" s="632">
        <f t="shared" si="0"/>
        <v>2030</v>
      </c>
      <c r="X29" s="229"/>
      <c r="Y29" s="228" t="s">
        <v>224</v>
      </c>
      <c r="Z29" s="321"/>
      <c r="AA29" s="236" t="s">
        <v>12</v>
      </c>
    </row>
    <row r="30" spans="1:27" x14ac:dyDescent="0.3">
      <c r="A30" s="227" t="s">
        <v>307</v>
      </c>
      <c r="B30" s="197"/>
      <c r="C30" s="227" t="s">
        <v>202</v>
      </c>
      <c r="D30" s="197"/>
      <c r="E30" s="228" t="s">
        <v>224</v>
      </c>
      <c r="F30" s="324"/>
      <c r="G30" s="228" t="s">
        <v>224</v>
      </c>
      <c r="H30" s="320"/>
      <c r="I30" s="240" t="s">
        <v>224</v>
      </c>
      <c r="J30" s="321"/>
      <c r="K30" s="234" t="s">
        <v>224</v>
      </c>
      <c r="L30" s="325"/>
      <c r="M30" s="240">
        <v>5</v>
      </c>
      <c r="N30" s="321"/>
      <c r="O30" s="234" t="s">
        <v>224</v>
      </c>
      <c r="P30" s="325"/>
      <c r="Q30" s="228">
        <v>0</v>
      </c>
      <c r="R30" s="229"/>
      <c r="S30" s="228" t="s">
        <v>224</v>
      </c>
      <c r="T30" s="321"/>
      <c r="U30" s="235" t="s">
        <v>12</v>
      </c>
      <c r="V30" s="325"/>
      <c r="W30" s="632">
        <f t="shared" si="0"/>
        <v>5</v>
      </c>
      <c r="X30" s="229"/>
      <c r="Y30" s="228" t="s">
        <v>224</v>
      </c>
      <c r="Z30" s="321"/>
      <c r="AA30" s="236" t="s">
        <v>12</v>
      </c>
    </row>
    <row r="31" spans="1:27" x14ac:dyDescent="0.3">
      <c r="A31" s="227" t="s">
        <v>304</v>
      </c>
      <c r="B31" s="197"/>
      <c r="C31" s="227" t="s">
        <v>202</v>
      </c>
      <c r="D31" s="197"/>
      <c r="E31" s="228" t="s">
        <v>224</v>
      </c>
      <c r="F31" s="324"/>
      <c r="G31" s="228" t="s">
        <v>224</v>
      </c>
      <c r="H31" s="320"/>
      <c r="I31" s="240" t="s">
        <v>224</v>
      </c>
      <c r="J31" s="321"/>
      <c r="K31" s="234" t="s">
        <v>224</v>
      </c>
      <c r="L31" s="325"/>
      <c r="M31" s="240">
        <v>1218</v>
      </c>
      <c r="N31" s="321"/>
      <c r="O31" s="234" t="s">
        <v>224</v>
      </c>
      <c r="P31" s="325"/>
      <c r="Q31" s="228">
        <v>1685</v>
      </c>
      <c r="R31" s="229"/>
      <c r="S31" s="228" t="s">
        <v>224</v>
      </c>
      <c r="T31" s="321"/>
      <c r="U31" s="235" t="s">
        <v>12</v>
      </c>
      <c r="V31" s="325"/>
      <c r="W31" s="632">
        <f t="shared" si="0"/>
        <v>2903</v>
      </c>
      <c r="X31" s="229"/>
      <c r="Y31" s="228" t="s">
        <v>224</v>
      </c>
      <c r="Z31" s="321"/>
      <c r="AA31" s="236" t="s">
        <v>12</v>
      </c>
    </row>
    <row r="32" spans="1:27" s="84" customFormat="1" ht="15" x14ac:dyDescent="0.3">
      <c r="A32" s="218" t="s">
        <v>293</v>
      </c>
      <c r="B32" s="253"/>
      <c r="C32" s="218"/>
      <c r="D32" s="253"/>
      <c r="E32" s="237" t="s">
        <v>224</v>
      </c>
      <c r="F32" s="484"/>
      <c r="G32" s="237" t="s">
        <v>224</v>
      </c>
      <c r="H32" s="624"/>
      <c r="I32" s="237" t="s">
        <v>224</v>
      </c>
      <c r="J32" s="788"/>
      <c r="K32" s="237" t="s">
        <v>224</v>
      </c>
      <c r="L32" s="789"/>
      <c r="M32" s="239">
        <v>3203</v>
      </c>
      <c r="N32" s="788"/>
      <c r="O32" s="237" t="s">
        <v>224</v>
      </c>
      <c r="P32" s="789"/>
      <c r="Q32" s="237">
        <f>SUM(Q28:Q31)</f>
        <v>4195</v>
      </c>
      <c r="R32" s="220"/>
      <c r="S32" s="237" t="s">
        <v>224</v>
      </c>
      <c r="T32" s="788"/>
      <c r="U32" s="262" t="s">
        <v>12</v>
      </c>
      <c r="V32" s="789"/>
      <c r="W32" s="633">
        <f t="shared" si="0"/>
        <v>7398</v>
      </c>
      <c r="X32" s="220"/>
      <c r="Y32" s="237" t="s">
        <v>224</v>
      </c>
      <c r="Z32" s="788"/>
      <c r="AA32" s="326" t="s">
        <v>12</v>
      </c>
    </row>
    <row r="33" spans="1:27" x14ac:dyDescent="0.3">
      <c r="A33" s="227" t="s">
        <v>79</v>
      </c>
      <c r="B33" s="197"/>
      <c r="C33" s="227" t="s">
        <v>202</v>
      </c>
      <c r="D33" s="197"/>
      <c r="E33" s="228">
        <v>14</v>
      </c>
      <c r="F33" s="324"/>
      <c r="G33" s="228">
        <v>18</v>
      </c>
      <c r="H33" s="320"/>
      <c r="I33" s="240">
        <v>13</v>
      </c>
      <c r="J33" s="321"/>
      <c r="K33" s="234">
        <v>18</v>
      </c>
      <c r="L33" s="325"/>
      <c r="M33" s="240" t="s">
        <v>224</v>
      </c>
      <c r="N33" s="321"/>
      <c r="O33" s="234">
        <v>15</v>
      </c>
      <c r="P33" s="325"/>
      <c r="Q33" s="240" t="s">
        <v>224</v>
      </c>
      <c r="R33" s="229"/>
      <c r="S33" s="228">
        <v>19</v>
      </c>
      <c r="T33" s="321"/>
      <c r="U33" s="235" t="s">
        <v>12</v>
      </c>
      <c r="V33" s="325"/>
      <c r="W33" s="632" t="s">
        <v>224</v>
      </c>
      <c r="X33" s="229"/>
      <c r="Y33" s="228">
        <f t="shared" si="1"/>
        <v>34</v>
      </c>
      <c r="Z33" s="321"/>
      <c r="AA33" s="236" t="s">
        <v>12</v>
      </c>
    </row>
    <row r="34" spans="1:27" s="84" customFormat="1" x14ac:dyDescent="0.3">
      <c r="A34" s="526" t="s">
        <v>295</v>
      </c>
      <c r="B34" s="790"/>
      <c r="C34" s="218"/>
      <c r="D34" s="253"/>
      <c r="E34" s="237">
        <v>368020</v>
      </c>
      <c r="F34" s="484"/>
      <c r="G34" s="237">
        <v>482066</v>
      </c>
      <c r="H34" s="624"/>
      <c r="I34" s="239">
        <v>334391</v>
      </c>
      <c r="J34" s="788"/>
      <c r="K34" s="474">
        <v>507400</v>
      </c>
      <c r="L34" s="789"/>
      <c r="M34" s="239">
        <v>390826</v>
      </c>
      <c r="N34" s="788"/>
      <c r="O34" s="474">
        <v>465265</v>
      </c>
      <c r="P34" s="789"/>
      <c r="Q34" s="237">
        <v>406761</v>
      </c>
      <c r="R34" s="220"/>
      <c r="S34" s="237">
        <v>521302</v>
      </c>
      <c r="T34" s="788"/>
      <c r="U34" s="262">
        <v>-21.972100624973599</v>
      </c>
      <c r="V34" s="789"/>
      <c r="W34" s="633">
        <f t="shared" si="0"/>
        <v>797587</v>
      </c>
      <c r="X34" s="220"/>
      <c r="Y34" s="237">
        <f t="shared" si="1"/>
        <v>986567</v>
      </c>
      <c r="Z34" s="788"/>
      <c r="AA34" s="326">
        <v>19.2</v>
      </c>
    </row>
    <row r="35" spans="1:27" x14ac:dyDescent="0.3">
      <c r="A35" s="194"/>
      <c r="B35" s="198"/>
      <c r="C35" s="198"/>
      <c r="D35" s="197"/>
      <c r="E35" s="242"/>
      <c r="F35" s="200"/>
      <c r="G35" s="242"/>
      <c r="H35" s="327"/>
      <c r="I35" s="245"/>
      <c r="J35" s="199"/>
      <c r="K35" s="242"/>
      <c r="L35" s="196"/>
      <c r="M35" s="245"/>
      <c r="N35" s="199"/>
      <c r="O35" s="242"/>
      <c r="P35" s="196"/>
      <c r="Q35" s="242"/>
      <c r="R35" s="199"/>
      <c r="S35" s="242"/>
      <c r="T35" s="199"/>
      <c r="U35" s="328"/>
      <c r="V35" s="196"/>
      <c r="W35" s="246"/>
      <c r="X35" s="199"/>
      <c r="Y35" s="242"/>
      <c r="Z35" s="199"/>
      <c r="AA35" s="329"/>
    </row>
    <row r="36" spans="1:27" ht="42" customHeight="1" x14ac:dyDescent="0.3">
      <c r="A36" s="330" t="s">
        <v>291</v>
      </c>
      <c r="B36" s="198"/>
      <c r="C36" s="198"/>
      <c r="D36" s="197"/>
      <c r="E36" s="433">
        <v>125176</v>
      </c>
      <c r="F36" s="425"/>
      <c r="G36" s="433">
        <v>193676</v>
      </c>
      <c r="H36" s="435"/>
      <c r="I36" s="436">
        <v>122136</v>
      </c>
      <c r="J36" s="437"/>
      <c r="K36" s="438">
        <v>197203</v>
      </c>
      <c r="L36" s="431"/>
      <c r="M36" s="436">
        <v>148180</v>
      </c>
      <c r="N36" s="437"/>
      <c r="O36" s="438">
        <v>185196</v>
      </c>
      <c r="P36" s="431"/>
      <c r="Q36" s="433">
        <v>148043</v>
      </c>
      <c r="R36" s="434"/>
      <c r="S36" s="433">
        <v>188192</v>
      </c>
      <c r="T36" s="437"/>
      <c r="U36" s="439">
        <v>-21.334063084509399</v>
      </c>
      <c r="V36" s="431"/>
      <c r="W36" s="668">
        <f>Q36+M36</f>
        <v>296223</v>
      </c>
      <c r="X36" s="434"/>
      <c r="Y36" s="433">
        <f>S36+O36</f>
        <v>373388</v>
      </c>
      <c r="Z36" s="437"/>
      <c r="AA36" s="440">
        <v>-20.7</v>
      </c>
    </row>
    <row r="37" spans="1:27" x14ac:dyDescent="0.3">
      <c r="A37" s="765" t="s">
        <v>478</v>
      </c>
      <c r="B37" s="294"/>
      <c r="C37" s="294"/>
      <c r="D37" s="197"/>
      <c r="E37" s="197"/>
      <c r="F37" s="200"/>
      <c r="G37" s="197"/>
      <c r="H37" s="327"/>
      <c r="I37" s="249"/>
      <c r="J37" s="199"/>
      <c r="K37" s="197"/>
      <c r="L37" s="196"/>
      <c r="M37" s="249"/>
      <c r="N37" s="199"/>
      <c r="O37" s="197"/>
      <c r="P37" s="196"/>
      <c r="Q37" s="197"/>
      <c r="R37" s="199"/>
      <c r="S37" s="197"/>
      <c r="T37" s="199"/>
      <c r="U37" s="327"/>
      <c r="V37" s="196"/>
      <c r="W37" s="250"/>
      <c r="X37" s="199"/>
      <c r="Y37" s="197"/>
      <c r="Z37" s="199"/>
      <c r="AA37" s="332"/>
    </row>
    <row r="38" spans="1:27" s="390" customFormat="1" x14ac:dyDescent="0.3">
      <c r="A38" s="766" t="s">
        <v>472</v>
      </c>
      <c r="B38" s="785"/>
      <c r="C38" s="785"/>
      <c r="D38" s="490"/>
      <c r="E38" s="490"/>
      <c r="F38" s="786"/>
      <c r="G38" s="490"/>
      <c r="H38" s="490"/>
      <c r="I38" s="490"/>
      <c r="J38" s="490"/>
      <c r="K38" s="490"/>
      <c r="L38" s="196"/>
      <c r="M38" s="490"/>
      <c r="N38" s="490"/>
      <c r="O38" s="490"/>
      <c r="P38" s="196"/>
      <c r="Q38" s="490"/>
      <c r="R38" s="490"/>
      <c r="S38" s="490"/>
      <c r="T38" s="490"/>
      <c r="U38" s="327"/>
      <c r="V38" s="196"/>
      <c r="W38" s="787"/>
      <c r="X38" s="490"/>
      <c r="Y38" s="490"/>
      <c r="Z38" s="490"/>
      <c r="AA38" s="332"/>
    </row>
    <row r="39" spans="1:27" s="390" customFormat="1" x14ac:dyDescent="0.3">
      <c r="A39" s="766" t="s">
        <v>479</v>
      </c>
      <c r="B39" s="785"/>
      <c r="C39" s="785"/>
      <c r="D39" s="490"/>
      <c r="E39" s="490"/>
      <c r="F39" s="786"/>
      <c r="G39" s="490"/>
      <c r="H39" s="490"/>
      <c r="I39" s="490"/>
      <c r="J39" s="490"/>
      <c r="K39" s="490"/>
      <c r="L39" s="196"/>
      <c r="M39" s="490"/>
      <c r="N39" s="490"/>
      <c r="O39" s="490"/>
      <c r="P39" s="196"/>
      <c r="Q39" s="490"/>
      <c r="R39" s="490"/>
      <c r="S39" s="490"/>
      <c r="T39" s="490"/>
      <c r="U39" s="327"/>
      <c r="V39" s="196"/>
      <c r="W39" s="787"/>
      <c r="X39" s="490"/>
      <c r="Y39" s="490"/>
      <c r="Z39" s="490"/>
      <c r="AA39" s="332"/>
    </row>
    <row r="40" spans="1:27" x14ac:dyDescent="0.3">
      <c r="A40" s="196"/>
      <c r="B40" s="196"/>
      <c r="C40" s="196"/>
      <c r="D40" s="196"/>
      <c r="E40" s="196"/>
      <c r="F40" s="196"/>
      <c r="G40" s="196"/>
      <c r="H40" s="196"/>
      <c r="I40" s="196"/>
      <c r="J40" s="196"/>
      <c r="K40" s="196"/>
      <c r="L40" s="196"/>
      <c r="M40" s="196"/>
      <c r="N40" s="196"/>
      <c r="O40" s="196"/>
      <c r="P40" s="196"/>
      <c r="Q40" s="196"/>
      <c r="R40" s="196"/>
      <c r="S40" s="196"/>
      <c r="T40" s="196"/>
      <c r="U40" s="327"/>
      <c r="V40" s="196"/>
      <c r="W40" s="644"/>
      <c r="X40" s="636"/>
      <c r="Y40" s="636"/>
      <c r="Z40" s="636"/>
      <c r="AA40" s="332"/>
    </row>
    <row r="41" spans="1:27" x14ac:dyDescent="0.3">
      <c r="A41" s="252" t="s">
        <v>334</v>
      </c>
      <c r="B41" s="198"/>
      <c r="C41" s="198"/>
      <c r="D41" s="253"/>
      <c r="E41" s="253"/>
      <c r="F41" s="295"/>
      <c r="G41" s="197"/>
      <c r="H41" s="333"/>
      <c r="I41" s="256"/>
      <c r="J41" s="254"/>
      <c r="K41" s="197"/>
      <c r="L41" s="196"/>
      <c r="M41" s="256"/>
      <c r="N41" s="254"/>
      <c r="O41" s="197"/>
      <c r="P41" s="196"/>
      <c r="Q41" s="253"/>
      <c r="R41" s="254"/>
      <c r="S41" s="197"/>
      <c r="T41" s="254"/>
      <c r="U41" s="333"/>
      <c r="V41" s="196"/>
      <c r="W41" s="257"/>
      <c r="X41" s="254"/>
      <c r="Y41" s="197"/>
      <c r="Z41" s="254"/>
      <c r="AA41" s="334"/>
    </row>
    <row r="42" spans="1:27" x14ac:dyDescent="0.3">
      <c r="A42" s="197"/>
      <c r="B42" s="198"/>
      <c r="C42" s="300"/>
      <c r="D42" s="197"/>
      <c r="E42" s="197"/>
      <c r="F42" s="200"/>
      <c r="G42" s="197"/>
      <c r="H42" s="327"/>
      <c r="I42" s="249"/>
      <c r="J42" s="199"/>
      <c r="K42" s="197"/>
      <c r="L42" s="196"/>
      <c r="M42" s="249"/>
      <c r="N42" s="199"/>
      <c r="O42" s="197"/>
      <c r="P42" s="196"/>
      <c r="Q42" s="197"/>
      <c r="R42" s="199"/>
      <c r="S42" s="197"/>
      <c r="T42" s="199"/>
      <c r="U42" s="327"/>
      <c r="V42" s="196"/>
      <c r="W42" s="250"/>
      <c r="X42" s="199"/>
      <c r="Y42" s="197"/>
      <c r="Z42" s="199"/>
      <c r="AA42" s="332"/>
    </row>
    <row r="43" spans="1:27" ht="15" thickBot="1" x14ac:dyDescent="0.35">
      <c r="A43" s="203"/>
      <c r="B43" s="198"/>
      <c r="C43" s="267"/>
      <c r="D43" s="197"/>
      <c r="E43" s="204" t="s">
        <v>225</v>
      </c>
      <c r="F43" s="208"/>
      <c r="G43" s="206" t="s">
        <v>8</v>
      </c>
      <c r="H43" s="209"/>
      <c r="I43" s="210" t="s">
        <v>229</v>
      </c>
      <c r="J43" s="211"/>
      <c r="K43" s="212" t="s">
        <v>9</v>
      </c>
      <c r="L43" s="196"/>
      <c r="M43" s="210" t="s">
        <v>290</v>
      </c>
      <c r="N43" s="211"/>
      <c r="O43" s="212" t="s">
        <v>213</v>
      </c>
      <c r="P43" s="196"/>
      <c r="Q43" s="204" t="s">
        <v>407</v>
      </c>
      <c r="R43" s="205"/>
      <c r="S43" s="206" t="s">
        <v>223</v>
      </c>
      <c r="T43" s="211"/>
      <c r="U43" s="335" t="s">
        <v>216</v>
      </c>
      <c r="V43" s="196"/>
      <c r="W43" s="260" t="s">
        <v>408</v>
      </c>
      <c r="X43" s="205"/>
      <c r="Y43" s="206" t="s">
        <v>406</v>
      </c>
      <c r="Z43" s="205"/>
      <c r="AA43" s="336" t="s">
        <v>216</v>
      </c>
    </row>
    <row r="44" spans="1:27" x14ac:dyDescent="0.3">
      <c r="A44" s="227" t="s">
        <v>54</v>
      </c>
      <c r="B44" s="198"/>
      <c r="C44" s="267"/>
      <c r="D44" s="197"/>
      <c r="E44" s="228">
        <v>2562</v>
      </c>
      <c r="F44" s="324"/>
      <c r="G44" s="228">
        <v>2806</v>
      </c>
      <c r="H44" s="320"/>
      <c r="I44" s="240">
        <v>1400</v>
      </c>
      <c r="J44" s="331"/>
      <c r="K44" s="234">
        <v>1728</v>
      </c>
      <c r="L44" s="274"/>
      <c r="M44" s="240">
        <v>1931</v>
      </c>
      <c r="N44" s="331"/>
      <c r="O44" s="234">
        <v>2634</v>
      </c>
      <c r="P44" s="274"/>
      <c r="Q44" s="228">
        <v>3058</v>
      </c>
      <c r="R44" s="229"/>
      <c r="S44" s="228">
        <v>4334</v>
      </c>
      <c r="T44" s="331"/>
      <c r="U44" s="235">
        <v>-29.441624365482198</v>
      </c>
      <c r="V44" s="274"/>
      <c r="W44" s="632">
        <v>4989</v>
      </c>
      <c r="X44" s="229"/>
      <c r="Y44" s="228">
        <v>6968</v>
      </c>
      <c r="Z44" s="331"/>
      <c r="AA44" s="236">
        <v>-28.4</v>
      </c>
    </row>
    <row r="45" spans="1:27" x14ac:dyDescent="0.3">
      <c r="A45" s="227" t="s">
        <v>55</v>
      </c>
      <c r="B45" s="198"/>
      <c r="C45" s="267"/>
      <c r="D45" s="197"/>
      <c r="E45" s="228">
        <v>4971</v>
      </c>
      <c r="F45" s="324"/>
      <c r="G45" s="228">
        <v>5622</v>
      </c>
      <c r="H45" s="320"/>
      <c r="I45" s="228">
        <v>3450</v>
      </c>
      <c r="J45" s="331"/>
      <c r="K45" s="228">
        <v>3121</v>
      </c>
      <c r="L45" s="274"/>
      <c r="M45" s="228">
        <v>4330</v>
      </c>
      <c r="N45" s="331"/>
      <c r="O45" s="228">
        <v>3625</v>
      </c>
      <c r="P45" s="274"/>
      <c r="Q45" s="228">
        <v>6785</v>
      </c>
      <c r="R45" s="229"/>
      <c r="S45" s="228">
        <v>6983</v>
      </c>
      <c r="T45" s="331"/>
      <c r="U45" s="235">
        <v>-2.8</v>
      </c>
      <c r="V45" s="274"/>
      <c r="W45" s="632">
        <v>11115</v>
      </c>
      <c r="X45" s="229"/>
      <c r="Y45" s="228">
        <v>10608</v>
      </c>
      <c r="Z45" s="331"/>
      <c r="AA45" s="236">
        <v>4.8</v>
      </c>
    </row>
    <row r="46" spans="1:27" x14ac:dyDescent="0.3">
      <c r="A46" s="227" t="s">
        <v>227</v>
      </c>
      <c r="B46" s="198"/>
      <c r="C46" s="267"/>
      <c r="D46" s="197"/>
      <c r="E46" s="228">
        <v>4717</v>
      </c>
      <c r="F46" s="324"/>
      <c r="G46" s="228">
        <v>3384</v>
      </c>
      <c r="H46" s="320"/>
      <c r="I46" s="240">
        <v>2547</v>
      </c>
      <c r="J46" s="331"/>
      <c r="K46" s="234">
        <v>2491</v>
      </c>
      <c r="L46" s="274"/>
      <c r="M46" s="240">
        <v>4461</v>
      </c>
      <c r="N46" s="331"/>
      <c r="O46" s="234">
        <v>4010</v>
      </c>
      <c r="P46" s="274"/>
      <c r="Q46" s="228">
        <v>6248</v>
      </c>
      <c r="R46" s="229"/>
      <c r="S46" s="228">
        <v>6187</v>
      </c>
      <c r="T46" s="331"/>
      <c r="U46" s="235">
        <v>1</v>
      </c>
      <c r="V46" s="274"/>
      <c r="W46" s="632">
        <v>10709</v>
      </c>
      <c r="X46" s="229"/>
      <c r="Y46" s="228">
        <v>10197</v>
      </c>
      <c r="Z46" s="331"/>
      <c r="AA46" s="236">
        <v>5</v>
      </c>
    </row>
    <row r="47" spans="1:27" x14ac:dyDescent="0.3">
      <c r="A47" s="227" t="s">
        <v>56</v>
      </c>
      <c r="B47" s="198"/>
      <c r="C47" s="267"/>
      <c r="D47" s="197"/>
      <c r="E47" s="228">
        <v>2954</v>
      </c>
      <c r="F47" s="324"/>
      <c r="G47" s="228">
        <v>2891</v>
      </c>
      <c r="H47" s="320"/>
      <c r="I47" s="240">
        <v>2331</v>
      </c>
      <c r="J47" s="331"/>
      <c r="K47" s="234">
        <v>1906</v>
      </c>
      <c r="L47" s="274"/>
      <c r="M47" s="240">
        <v>2745</v>
      </c>
      <c r="N47" s="331"/>
      <c r="O47" s="234">
        <v>2530</v>
      </c>
      <c r="P47" s="274"/>
      <c r="Q47" s="228">
        <v>3707</v>
      </c>
      <c r="R47" s="229"/>
      <c r="S47" s="228">
        <v>4212</v>
      </c>
      <c r="T47" s="331"/>
      <c r="U47" s="235">
        <v>-12</v>
      </c>
      <c r="V47" s="274"/>
      <c r="W47" s="632">
        <v>6452</v>
      </c>
      <c r="X47" s="229"/>
      <c r="Y47" s="228">
        <v>6742</v>
      </c>
      <c r="Z47" s="331"/>
      <c r="AA47" s="236">
        <v>-4.3</v>
      </c>
    </row>
    <row r="48" spans="1:27" s="84" customFormat="1" x14ac:dyDescent="0.3">
      <c r="A48" s="218" t="s">
        <v>57</v>
      </c>
      <c r="B48" s="791"/>
      <c r="C48" s="791"/>
      <c r="D48" s="253"/>
      <c r="E48" s="237">
        <v>15204</v>
      </c>
      <c r="F48" s="484"/>
      <c r="G48" s="237">
        <v>14703</v>
      </c>
      <c r="H48" s="624"/>
      <c r="I48" s="239">
        <v>9728</v>
      </c>
      <c r="J48" s="352"/>
      <c r="K48" s="474">
        <v>9246</v>
      </c>
      <c r="L48" s="478"/>
      <c r="M48" s="239">
        <v>13467</v>
      </c>
      <c r="N48" s="352"/>
      <c r="O48" s="474">
        <v>12799</v>
      </c>
      <c r="P48" s="478"/>
      <c r="Q48" s="237">
        <v>19798</v>
      </c>
      <c r="R48" s="220"/>
      <c r="S48" s="237">
        <v>21716</v>
      </c>
      <c r="T48" s="352"/>
      <c r="U48" s="743">
        <v>-8.8321974580954095</v>
      </c>
      <c r="V48" s="478"/>
      <c r="W48" s="634">
        <v>33265</v>
      </c>
      <c r="X48" s="659"/>
      <c r="Y48" s="792">
        <v>34515</v>
      </c>
      <c r="Z48" s="354"/>
      <c r="AA48" s="744">
        <v>-3.6</v>
      </c>
    </row>
    <row r="49" spans="1:27" x14ac:dyDescent="0.3">
      <c r="A49" s="196"/>
      <c r="B49" s="198"/>
      <c r="C49" s="198"/>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sheetData>
  <conditionalFormatting sqref="Q35">
    <cfRule type="cellIs" dxfId="13" priority="17" operator="notEqual">
      <formula>0</formula>
    </cfRule>
  </conditionalFormatting>
  <conditionalFormatting sqref="S35 U35">
    <cfRule type="cellIs" dxfId="12" priority="16" operator="notEqual">
      <formula>0</formula>
    </cfRule>
  </conditionalFormatting>
  <conditionalFormatting sqref="E35">
    <cfRule type="cellIs" dxfId="11" priority="15" operator="notEqual">
      <formula>0</formula>
    </cfRule>
  </conditionalFormatting>
  <conditionalFormatting sqref="G35">
    <cfRule type="cellIs" dxfId="10" priority="14" operator="notEqual">
      <formula>0</formula>
    </cfRule>
  </conditionalFormatting>
  <conditionalFormatting sqref="I35">
    <cfRule type="cellIs" dxfId="9" priority="13" operator="notEqual">
      <formula>0</formula>
    </cfRule>
  </conditionalFormatting>
  <conditionalFormatting sqref="K35">
    <cfRule type="cellIs" dxfId="8" priority="12" operator="notEqual">
      <formula>0</formula>
    </cfRule>
  </conditionalFormatting>
  <conditionalFormatting sqref="B34">
    <cfRule type="cellIs" dxfId="7" priority="10" operator="notEqual">
      <formula>0</formula>
    </cfRule>
  </conditionalFormatting>
  <conditionalFormatting sqref="B48:C48">
    <cfRule type="cellIs" dxfId="6" priority="9" operator="notEqual">
      <formula>0</formula>
    </cfRule>
  </conditionalFormatting>
  <conditionalFormatting sqref="U35">
    <cfRule type="cellIs" dxfId="5" priority="8" operator="notEqual">
      <formula>0</formula>
    </cfRule>
  </conditionalFormatting>
  <conditionalFormatting sqref="Y35 AA35">
    <cfRule type="cellIs" dxfId="4" priority="2" operator="notEqual">
      <formula>0</formula>
    </cfRule>
  </conditionalFormatting>
  <conditionalFormatting sqref="AA35">
    <cfRule type="cellIs" dxfId="3" priority="1" operator="notEqual">
      <formula>0</formula>
    </cfRule>
  </conditionalFormatting>
  <conditionalFormatting sqref="M35">
    <cfRule type="cellIs" dxfId="2" priority="5" operator="notEqual">
      <formula>0</formula>
    </cfRule>
  </conditionalFormatting>
  <conditionalFormatting sqref="O35">
    <cfRule type="cellIs" dxfId="1" priority="4" operator="notEqual">
      <formula>0</formula>
    </cfRule>
  </conditionalFormatting>
  <conditionalFormatting sqref="W35">
    <cfRule type="cellIs" dxfId="0" priority="3" operator="notEqual">
      <formula>0</formula>
    </cfRule>
  </conditionalFormatting>
  <pageMargins left="0.31496062992125984" right="0.11811023622047245" top="0.15748031496062992" bottom="0.15748031496062992" header="0.31496062992125984" footer="0.31496062992125984"/>
  <pageSetup scale="44"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31"/>
  <sheetViews>
    <sheetView zoomScale="90" zoomScaleNormal="90" zoomScaleSheetLayoutView="80" workbookViewId="0"/>
  </sheetViews>
  <sheetFormatPr baseColWidth="10" defaultColWidth="11.5546875" defaultRowHeight="14.4" x14ac:dyDescent="0.3"/>
  <cols>
    <col min="1" max="1" width="58.88671875" style="1" customWidth="1"/>
    <col min="2" max="2" width="2.6640625" style="1" customWidth="1"/>
    <col min="3" max="3" width="11.5546875" style="1"/>
    <col min="4" max="4" width="2.6640625" style="1" customWidth="1"/>
    <col min="5" max="5" width="11.5546875" style="1"/>
    <col min="6" max="6" width="7.6640625" style="1" customWidth="1"/>
    <col min="7" max="7" width="11.5546875" style="1"/>
    <col min="8" max="8" width="2.6640625" style="1" customWidth="1"/>
    <col min="9" max="9" width="11.5546875" style="1"/>
    <col min="10" max="10" width="7.6640625" style="1" customWidth="1"/>
    <col min="11" max="11" width="11.5546875" style="390"/>
    <col min="12" max="12" width="2.6640625" style="390" customWidth="1"/>
    <col min="13" max="13" width="11.5546875" style="390"/>
    <col min="14" max="14" width="7.6640625" style="390" customWidth="1"/>
    <col min="15" max="15" width="15.109375" style="1" bestFit="1" customWidth="1"/>
    <col min="16" max="16" width="2.6640625" style="1" customWidth="1"/>
    <col min="17" max="17" width="14.88671875" style="88" bestFit="1" customWidth="1"/>
    <col min="18" max="18" width="2.6640625" style="390" customWidth="1"/>
    <col min="19" max="19" width="14.33203125" style="1" customWidth="1"/>
    <col min="20" max="20" width="7.6640625" style="390" customWidth="1"/>
    <col min="21" max="21" width="15.109375" style="390" bestFit="1" customWidth="1"/>
    <col min="22" max="22" width="2.6640625" style="390" customWidth="1"/>
    <col min="23" max="23" width="14.88671875" style="88" bestFit="1" customWidth="1"/>
    <col min="24" max="24" width="2.6640625" style="390" customWidth="1"/>
    <col min="25" max="25" width="14.33203125" style="390" customWidth="1"/>
    <col min="26" max="16384" width="11.5546875" style="1"/>
  </cols>
  <sheetData>
    <row r="1" spans="1:25" x14ac:dyDescent="0.3">
      <c r="A1" s="82" t="s">
        <v>210</v>
      </c>
      <c r="B1" s="5"/>
      <c r="F1" s="5"/>
      <c r="O1" s="5"/>
      <c r="P1" s="5"/>
      <c r="Q1" s="8"/>
      <c r="U1" s="5"/>
      <c r="V1" s="5"/>
      <c r="W1" s="8"/>
    </row>
    <row r="2" spans="1:25" x14ac:dyDescent="0.3">
      <c r="A2" s="8"/>
      <c r="B2" s="8"/>
      <c r="F2" s="40"/>
      <c r="O2" s="40"/>
      <c r="P2" s="40"/>
      <c r="Q2" s="40"/>
      <c r="U2" s="377"/>
      <c r="V2" s="377"/>
      <c r="W2" s="377"/>
    </row>
    <row r="3" spans="1:25" ht="15" thickBot="1" x14ac:dyDescent="0.35">
      <c r="A3" s="25" t="s">
        <v>80</v>
      </c>
      <c r="B3" s="8"/>
      <c r="C3" s="103" t="s">
        <v>225</v>
      </c>
      <c r="D3" s="104"/>
      <c r="E3" s="105" t="s">
        <v>8</v>
      </c>
      <c r="F3" s="16"/>
      <c r="G3" s="103" t="s">
        <v>229</v>
      </c>
      <c r="H3" s="104"/>
      <c r="I3" s="105" t="s">
        <v>9</v>
      </c>
      <c r="K3" s="383" t="s">
        <v>290</v>
      </c>
      <c r="L3" s="384"/>
      <c r="M3" s="385" t="s">
        <v>213</v>
      </c>
      <c r="O3" s="103" t="s">
        <v>407</v>
      </c>
      <c r="P3" s="104"/>
      <c r="Q3" s="105" t="s">
        <v>223</v>
      </c>
      <c r="R3" s="384"/>
      <c r="S3" s="669" t="s">
        <v>216</v>
      </c>
      <c r="U3" s="457" t="s">
        <v>408</v>
      </c>
      <c r="V3" s="604"/>
      <c r="W3" s="458" t="s">
        <v>406</v>
      </c>
      <c r="X3" s="604"/>
      <c r="Y3" s="102" t="s">
        <v>216</v>
      </c>
    </row>
    <row r="4" spans="1:25" x14ac:dyDescent="0.3">
      <c r="A4" s="15"/>
      <c r="B4" s="8"/>
      <c r="C4" s="106"/>
      <c r="D4" s="27"/>
      <c r="E4" s="16"/>
      <c r="F4" s="8"/>
      <c r="G4" s="106"/>
      <c r="H4" s="27"/>
      <c r="I4" s="16"/>
      <c r="K4" s="386"/>
      <c r="L4" s="376"/>
      <c r="M4" s="374"/>
      <c r="O4" s="106"/>
      <c r="P4" s="27"/>
      <c r="Q4" s="16"/>
      <c r="R4" s="376"/>
      <c r="S4" s="52"/>
      <c r="U4" s="605"/>
      <c r="V4" s="376"/>
      <c r="W4" s="374"/>
      <c r="X4" s="376"/>
      <c r="Y4" s="165"/>
    </row>
    <row r="5" spans="1:25" x14ac:dyDescent="0.3">
      <c r="A5" s="29" t="s">
        <v>81</v>
      </c>
      <c r="B5" s="8"/>
      <c r="C5" s="141">
        <v>11163</v>
      </c>
      <c r="D5" s="134"/>
      <c r="E5" s="30">
        <v>12788</v>
      </c>
      <c r="F5" s="151"/>
      <c r="G5" s="141">
        <v>12693</v>
      </c>
      <c r="H5" s="134"/>
      <c r="I5" s="30">
        <v>16710</v>
      </c>
      <c r="K5" s="141">
        <v>14282</v>
      </c>
      <c r="L5" s="134"/>
      <c r="M5" s="30">
        <v>14067</v>
      </c>
      <c r="O5" s="141">
        <v>15588</v>
      </c>
      <c r="P5" s="134"/>
      <c r="Q5" s="141">
        <v>15145</v>
      </c>
      <c r="R5" s="134"/>
      <c r="S5" s="670">
        <v>2.9199482381128647</v>
      </c>
      <c r="U5" s="168">
        <v>29869</v>
      </c>
      <c r="V5" s="134"/>
      <c r="W5" s="141">
        <v>29212</v>
      </c>
      <c r="X5" s="134"/>
      <c r="Y5" s="169">
        <v>2.2494095664148861</v>
      </c>
    </row>
    <row r="6" spans="1:25" x14ac:dyDescent="0.3">
      <c r="A6" s="31" t="s">
        <v>82</v>
      </c>
      <c r="B6" s="8"/>
      <c r="C6" s="142">
        <v>-10160</v>
      </c>
      <c r="D6" s="134"/>
      <c r="E6" s="32">
        <v>-11268</v>
      </c>
      <c r="F6" s="151"/>
      <c r="G6" s="142">
        <v>-10528</v>
      </c>
      <c r="H6" s="134"/>
      <c r="I6" s="32">
        <v>-13315</v>
      </c>
      <c r="K6" s="142">
        <v>-11655</v>
      </c>
      <c r="L6" s="134"/>
      <c r="M6" s="32">
        <v>-12011</v>
      </c>
      <c r="O6" s="142">
        <v>-12598</v>
      </c>
      <c r="P6" s="134"/>
      <c r="Q6" s="142">
        <v>-13056</v>
      </c>
      <c r="R6" s="134"/>
      <c r="S6" s="671">
        <v>-3.5125579994991938</v>
      </c>
      <c r="U6" s="170">
        <v>-24253</v>
      </c>
      <c r="V6" s="134"/>
      <c r="W6" s="142">
        <v>-25068</v>
      </c>
      <c r="X6" s="134"/>
      <c r="Y6" s="171">
        <v>-3.250592219851415</v>
      </c>
    </row>
    <row r="7" spans="1:25" x14ac:dyDescent="0.3">
      <c r="A7" s="33" t="s">
        <v>83</v>
      </c>
      <c r="B7" s="8"/>
      <c r="C7" s="143">
        <v>1004</v>
      </c>
      <c r="D7" s="134"/>
      <c r="E7" s="34">
        <v>1520</v>
      </c>
      <c r="F7" s="152"/>
      <c r="G7" s="143">
        <v>2165</v>
      </c>
      <c r="H7" s="134"/>
      <c r="I7" s="34">
        <v>3395</v>
      </c>
      <c r="K7" s="143">
        <v>2626</v>
      </c>
      <c r="L7" s="134"/>
      <c r="M7" s="34">
        <v>2055</v>
      </c>
      <c r="O7" s="143">
        <v>2990</v>
      </c>
      <c r="P7" s="134"/>
      <c r="Q7" s="143">
        <v>2089</v>
      </c>
      <c r="R7" s="134"/>
      <c r="S7" s="672">
        <v>43.121730432578012</v>
      </c>
      <c r="U7" s="172">
        <v>5616</v>
      </c>
      <c r="V7" s="134"/>
      <c r="W7" s="143">
        <v>4144</v>
      </c>
      <c r="X7" s="134"/>
      <c r="Y7" s="173">
        <v>35.516346738897006</v>
      </c>
    </row>
    <row r="8" spans="1:25" x14ac:dyDescent="0.3">
      <c r="A8" s="26" t="s">
        <v>84</v>
      </c>
      <c r="B8" s="8"/>
      <c r="C8" s="144">
        <v>9</v>
      </c>
      <c r="D8" s="134"/>
      <c r="E8" s="35">
        <v>11.9</v>
      </c>
      <c r="F8" s="151"/>
      <c r="G8" s="144">
        <v>17.100000000000001</v>
      </c>
      <c r="H8" s="134"/>
      <c r="I8" s="35">
        <v>20.3</v>
      </c>
      <c r="K8" s="144">
        <v>18.399999999999999</v>
      </c>
      <c r="L8" s="134"/>
      <c r="M8" s="35">
        <v>14.6</v>
      </c>
      <c r="O8" s="144">
        <v>19.181425568352171</v>
      </c>
      <c r="P8" s="134"/>
      <c r="Q8" s="144">
        <v>13.8</v>
      </c>
      <c r="R8" s="134"/>
      <c r="S8" s="673" t="s">
        <v>427</v>
      </c>
      <c r="U8" s="174">
        <v>18.8</v>
      </c>
      <c r="V8" s="134"/>
      <c r="W8" s="144">
        <v>14.2</v>
      </c>
      <c r="X8" s="134"/>
      <c r="Y8" s="175" t="s">
        <v>428</v>
      </c>
    </row>
    <row r="9" spans="1:25" x14ac:dyDescent="0.3">
      <c r="A9" s="36"/>
      <c r="B9" s="8"/>
      <c r="C9" s="153"/>
      <c r="D9" s="134"/>
      <c r="E9" s="37"/>
      <c r="F9" s="151"/>
      <c r="G9" s="153"/>
      <c r="H9" s="134"/>
      <c r="I9" s="37"/>
      <c r="K9" s="153"/>
      <c r="L9" s="134"/>
      <c r="M9" s="37"/>
      <c r="O9" s="153"/>
      <c r="P9" s="134"/>
      <c r="Q9" s="153"/>
      <c r="R9" s="134"/>
      <c r="S9" s="674"/>
      <c r="U9" s="680"/>
      <c r="V9" s="134"/>
      <c r="W9" s="153"/>
      <c r="X9" s="134"/>
      <c r="Y9" s="176"/>
    </row>
    <row r="10" spans="1:25" x14ac:dyDescent="0.3">
      <c r="A10" s="38" t="s">
        <v>85</v>
      </c>
      <c r="B10" s="8"/>
      <c r="C10" s="145">
        <v>-673</v>
      </c>
      <c r="D10" s="135"/>
      <c r="E10" s="39">
        <v>-753</v>
      </c>
      <c r="F10" s="151"/>
      <c r="G10" s="145">
        <v>-957</v>
      </c>
      <c r="H10" s="135"/>
      <c r="I10" s="39">
        <v>-1040</v>
      </c>
      <c r="K10" s="145">
        <v>-651</v>
      </c>
      <c r="L10" s="135"/>
      <c r="M10" s="39">
        <v>-794</v>
      </c>
      <c r="O10" s="145">
        <v>-778</v>
      </c>
      <c r="P10" s="135"/>
      <c r="Q10" s="145">
        <v>-661</v>
      </c>
      <c r="R10" s="135"/>
      <c r="S10" s="675">
        <v>17.7</v>
      </c>
      <c r="U10" s="177">
        <v>-1429</v>
      </c>
      <c r="V10" s="135"/>
      <c r="W10" s="145">
        <v>-1454</v>
      </c>
      <c r="X10" s="135"/>
      <c r="Y10" s="459">
        <v>-1.7</v>
      </c>
    </row>
    <row r="11" spans="1:25" x14ac:dyDescent="0.3">
      <c r="A11" s="31" t="s">
        <v>86</v>
      </c>
      <c r="B11" s="8"/>
      <c r="C11" s="142">
        <v>-156</v>
      </c>
      <c r="D11" s="135"/>
      <c r="E11" s="32">
        <v>-135</v>
      </c>
      <c r="F11" s="151"/>
      <c r="G11" s="142">
        <v>-182</v>
      </c>
      <c r="H11" s="135"/>
      <c r="I11" s="32">
        <v>-141</v>
      </c>
      <c r="K11" s="142">
        <v>-183</v>
      </c>
      <c r="L11" s="135"/>
      <c r="M11" s="32">
        <v>-147</v>
      </c>
      <c r="O11" s="142">
        <v>-193</v>
      </c>
      <c r="P11" s="135"/>
      <c r="Q11" s="142">
        <v>-170</v>
      </c>
      <c r="R11" s="135"/>
      <c r="S11" s="673">
        <v>13.5</v>
      </c>
      <c r="U11" s="170">
        <v>-376</v>
      </c>
      <c r="V11" s="135"/>
      <c r="W11" s="142">
        <v>-317</v>
      </c>
      <c r="X11" s="135"/>
      <c r="Y11" s="175">
        <v>18.600000000000001</v>
      </c>
    </row>
    <row r="12" spans="1:25" x14ac:dyDescent="0.3">
      <c r="A12" s="31" t="s">
        <v>87</v>
      </c>
      <c r="B12" s="8"/>
      <c r="C12" s="142">
        <v>1002</v>
      </c>
      <c r="D12" s="135"/>
      <c r="E12" s="32">
        <v>504</v>
      </c>
      <c r="F12" s="151"/>
      <c r="G12" s="142">
        <v>1224</v>
      </c>
      <c r="H12" s="135"/>
      <c r="I12" s="32">
        <v>797</v>
      </c>
      <c r="K12" s="142">
        <v>2560</v>
      </c>
      <c r="L12" s="135"/>
      <c r="M12" s="32">
        <v>1113</v>
      </c>
      <c r="O12" s="142">
        <v>157</v>
      </c>
      <c r="P12" s="135"/>
      <c r="Q12" s="142">
        <v>866</v>
      </c>
      <c r="R12" s="135"/>
      <c r="S12" s="676" t="s">
        <v>429</v>
      </c>
      <c r="U12" s="170">
        <v>2717</v>
      </c>
      <c r="V12" s="135"/>
      <c r="W12" s="142">
        <v>1979</v>
      </c>
      <c r="X12" s="135"/>
      <c r="Y12" s="178">
        <v>37.299999999999997</v>
      </c>
    </row>
    <row r="13" spans="1:25" x14ac:dyDescent="0.3">
      <c r="A13" s="41" t="s">
        <v>88</v>
      </c>
      <c r="B13" s="8"/>
      <c r="C13" s="142">
        <v>-437</v>
      </c>
      <c r="D13" s="134"/>
      <c r="E13" s="32">
        <v>-272</v>
      </c>
      <c r="F13" s="151"/>
      <c r="G13" s="142">
        <v>-604</v>
      </c>
      <c r="H13" s="134"/>
      <c r="I13" s="32">
        <v>-555</v>
      </c>
      <c r="K13" s="142">
        <v>-885</v>
      </c>
      <c r="L13" s="134"/>
      <c r="M13" s="32">
        <v>-824</v>
      </c>
      <c r="O13" s="142">
        <v>-711</v>
      </c>
      <c r="P13" s="134"/>
      <c r="Q13" s="142">
        <v>-416</v>
      </c>
      <c r="R13" s="134"/>
      <c r="S13" s="673">
        <v>71</v>
      </c>
      <c r="U13" s="170">
        <v>-1595</v>
      </c>
      <c r="V13" s="134"/>
      <c r="W13" s="142">
        <v>-1240</v>
      </c>
      <c r="X13" s="134"/>
      <c r="Y13" s="175">
        <v>28.7</v>
      </c>
    </row>
    <row r="14" spans="1:25" x14ac:dyDescent="0.3">
      <c r="A14" s="42" t="s">
        <v>228</v>
      </c>
      <c r="B14" s="8"/>
      <c r="C14" s="143">
        <v>781</v>
      </c>
      <c r="D14" s="134"/>
      <c r="E14" s="34">
        <v>864</v>
      </c>
      <c r="F14" s="152"/>
      <c r="G14" s="143">
        <v>1652</v>
      </c>
      <c r="H14" s="134"/>
      <c r="I14" s="34">
        <v>2518</v>
      </c>
      <c r="K14" s="143">
        <v>3535</v>
      </c>
      <c r="L14" s="134"/>
      <c r="M14" s="34">
        <v>1404</v>
      </c>
      <c r="O14" s="143">
        <v>1430</v>
      </c>
      <c r="P14" s="134"/>
      <c r="Q14" s="143">
        <v>1709</v>
      </c>
      <c r="R14" s="134"/>
      <c r="S14" s="672" t="s">
        <v>430</v>
      </c>
      <c r="U14" s="172">
        <v>4965</v>
      </c>
      <c r="V14" s="134"/>
      <c r="W14" s="143">
        <v>3113</v>
      </c>
      <c r="X14" s="134"/>
      <c r="Y14" s="173">
        <v>59.5</v>
      </c>
    </row>
    <row r="15" spans="1:25" x14ac:dyDescent="0.3">
      <c r="A15" s="43" t="s">
        <v>279</v>
      </c>
      <c r="B15" s="8"/>
      <c r="C15" s="146">
        <v>7</v>
      </c>
      <c r="D15" s="135"/>
      <c r="E15" s="31">
        <v>6.8</v>
      </c>
      <c r="F15" s="151"/>
      <c r="G15" s="146">
        <v>13</v>
      </c>
      <c r="H15" s="135"/>
      <c r="I15" s="31">
        <v>15.1</v>
      </c>
      <c r="K15" s="146">
        <v>24.8</v>
      </c>
      <c r="L15" s="135"/>
      <c r="M15" s="31">
        <v>10</v>
      </c>
      <c r="O15" s="146">
        <v>9.1999999999999993</v>
      </c>
      <c r="P15" s="135"/>
      <c r="Q15" s="146">
        <v>11.3</v>
      </c>
      <c r="R15" s="135"/>
      <c r="S15" s="673" t="s">
        <v>431</v>
      </c>
      <c r="U15" s="179">
        <v>16.600000000000001</v>
      </c>
      <c r="V15" s="135"/>
      <c r="W15" s="146">
        <v>10.7</v>
      </c>
      <c r="X15" s="135"/>
      <c r="Y15" s="175" t="s">
        <v>438</v>
      </c>
    </row>
    <row r="16" spans="1:25" x14ac:dyDescent="0.3">
      <c r="A16" s="43" t="s">
        <v>89</v>
      </c>
      <c r="B16" s="8"/>
      <c r="C16" s="147">
        <v>-42</v>
      </c>
      <c r="D16" s="128"/>
      <c r="E16" s="44" t="s">
        <v>150</v>
      </c>
      <c r="F16" s="151"/>
      <c r="G16" s="147">
        <v>-6</v>
      </c>
      <c r="H16" s="128"/>
      <c r="I16" s="44">
        <v>-62</v>
      </c>
      <c r="K16" s="147">
        <v>-67</v>
      </c>
      <c r="L16" s="128"/>
      <c r="M16" s="44" t="s">
        <v>150</v>
      </c>
      <c r="O16" s="147">
        <v>35</v>
      </c>
      <c r="P16" s="128"/>
      <c r="Q16" s="147" t="s">
        <v>150</v>
      </c>
      <c r="R16" s="128"/>
      <c r="S16" s="673" t="s">
        <v>12</v>
      </c>
      <c r="U16" s="180">
        <v>-32</v>
      </c>
      <c r="V16" s="128"/>
      <c r="W16" s="147" t="s">
        <v>150</v>
      </c>
      <c r="X16" s="128"/>
      <c r="Y16" s="175" t="s">
        <v>12</v>
      </c>
    </row>
    <row r="17" spans="1:25" x14ac:dyDescent="0.3">
      <c r="A17" s="33" t="s">
        <v>221</v>
      </c>
      <c r="B17" s="8"/>
      <c r="C17" s="143">
        <v>740</v>
      </c>
      <c r="D17" s="157"/>
      <c r="E17" s="34">
        <v>864</v>
      </c>
      <c r="F17" s="152"/>
      <c r="G17" s="143">
        <v>1646</v>
      </c>
      <c r="H17" s="157"/>
      <c r="I17" s="34">
        <v>2456</v>
      </c>
      <c r="K17" s="143">
        <v>3468</v>
      </c>
      <c r="L17" s="157"/>
      <c r="M17" s="34">
        <v>1404</v>
      </c>
      <c r="O17" s="143">
        <v>1465</v>
      </c>
      <c r="P17" s="157"/>
      <c r="Q17" s="143">
        <v>1709</v>
      </c>
      <c r="R17" s="157"/>
      <c r="S17" s="672" t="s">
        <v>421</v>
      </c>
      <c r="U17" s="172">
        <v>4933</v>
      </c>
      <c r="V17" s="157"/>
      <c r="W17" s="143">
        <v>3113</v>
      </c>
      <c r="X17" s="157"/>
      <c r="Y17" s="173">
        <v>58.5</v>
      </c>
    </row>
    <row r="18" spans="1:25" x14ac:dyDescent="0.3">
      <c r="A18" s="43" t="s">
        <v>278</v>
      </c>
      <c r="B18" s="8"/>
      <c r="C18" s="146">
        <v>6.6</v>
      </c>
      <c r="D18" s="113"/>
      <c r="E18" s="31">
        <v>6.8</v>
      </c>
      <c r="F18" s="151"/>
      <c r="G18" s="146">
        <v>13</v>
      </c>
      <c r="H18" s="113"/>
      <c r="I18" s="31">
        <v>14.7</v>
      </c>
      <c r="K18" s="146">
        <v>24.3</v>
      </c>
      <c r="L18" s="113"/>
      <c r="M18" s="31">
        <v>10</v>
      </c>
      <c r="O18" s="146">
        <v>9.4</v>
      </c>
      <c r="P18" s="113"/>
      <c r="Q18" s="146">
        <v>11.3</v>
      </c>
      <c r="R18" s="113"/>
      <c r="S18" s="673" t="s">
        <v>422</v>
      </c>
      <c r="U18" s="179">
        <v>16.5</v>
      </c>
      <c r="V18" s="136"/>
      <c r="W18" s="146">
        <v>10.7</v>
      </c>
      <c r="X18" s="136"/>
      <c r="Y18" s="175" t="s">
        <v>417</v>
      </c>
    </row>
    <row r="19" spans="1:25" x14ac:dyDescent="0.3">
      <c r="A19" s="36"/>
      <c r="B19" s="8"/>
      <c r="C19" s="154"/>
      <c r="E19" s="36"/>
      <c r="F19" s="151"/>
      <c r="G19" s="154"/>
      <c r="I19" s="36"/>
      <c r="K19" s="154"/>
      <c r="M19" s="36"/>
      <c r="O19" s="154"/>
      <c r="Q19" s="154"/>
      <c r="S19" s="674"/>
      <c r="U19" s="681"/>
      <c r="V19" s="52"/>
      <c r="W19" s="154"/>
      <c r="X19" s="52"/>
      <c r="Y19" s="176"/>
    </row>
    <row r="20" spans="1:25" x14ac:dyDescent="0.3">
      <c r="A20" s="24" t="s">
        <v>90</v>
      </c>
      <c r="B20" s="8"/>
      <c r="C20" s="145">
        <v>59</v>
      </c>
      <c r="D20" s="113"/>
      <c r="E20" s="39">
        <v>84</v>
      </c>
      <c r="F20" s="151"/>
      <c r="G20" s="145">
        <v>46</v>
      </c>
      <c r="H20" s="113"/>
      <c r="I20" s="39">
        <v>164</v>
      </c>
      <c r="K20" s="145">
        <v>97</v>
      </c>
      <c r="L20" s="113"/>
      <c r="M20" s="39">
        <v>93</v>
      </c>
      <c r="O20" s="145">
        <v>79</v>
      </c>
      <c r="P20" s="113"/>
      <c r="Q20" s="145">
        <v>93</v>
      </c>
      <c r="R20" s="113"/>
      <c r="S20" s="675" t="s">
        <v>432</v>
      </c>
      <c r="U20" s="177">
        <v>176</v>
      </c>
      <c r="V20" s="136"/>
      <c r="W20" s="145">
        <v>186</v>
      </c>
      <c r="X20" s="136"/>
      <c r="Y20" s="459">
        <v>-5.4</v>
      </c>
    </row>
    <row r="21" spans="1:25" x14ac:dyDescent="0.3">
      <c r="A21" s="31" t="s">
        <v>91</v>
      </c>
      <c r="B21" s="8"/>
      <c r="C21" s="142">
        <v>22</v>
      </c>
      <c r="D21" s="159"/>
      <c r="E21" s="32">
        <v>-40</v>
      </c>
      <c r="F21" s="158"/>
      <c r="G21" s="142">
        <v>91</v>
      </c>
      <c r="H21" s="159"/>
      <c r="I21" s="32">
        <v>22</v>
      </c>
      <c r="J21" s="160"/>
      <c r="K21" s="142">
        <v>240</v>
      </c>
      <c r="L21" s="159"/>
      <c r="M21" s="32">
        <v>-5</v>
      </c>
      <c r="N21" s="399"/>
      <c r="O21" s="142">
        <v>292</v>
      </c>
      <c r="P21" s="159"/>
      <c r="Q21" s="142">
        <v>83</v>
      </c>
      <c r="R21" s="159"/>
      <c r="S21" s="676" t="s">
        <v>12</v>
      </c>
      <c r="T21" s="399"/>
      <c r="U21" s="170">
        <v>531</v>
      </c>
      <c r="V21" s="682"/>
      <c r="W21" s="142">
        <v>78</v>
      </c>
      <c r="X21" s="682"/>
      <c r="Y21" s="178" t="s">
        <v>12</v>
      </c>
    </row>
    <row r="22" spans="1:25" x14ac:dyDescent="0.3">
      <c r="A22" s="31" t="s">
        <v>92</v>
      </c>
      <c r="B22" s="8"/>
      <c r="C22" s="142">
        <v>118</v>
      </c>
      <c r="E22" s="32">
        <v>209</v>
      </c>
      <c r="F22" s="151"/>
      <c r="G22" s="142">
        <v>332</v>
      </c>
      <c r="I22" s="32">
        <v>344</v>
      </c>
      <c r="K22" s="142">
        <v>94</v>
      </c>
      <c r="M22" s="32">
        <v>198</v>
      </c>
      <c r="O22" s="695" t="s">
        <v>433</v>
      </c>
      <c r="Q22" s="142">
        <v>300</v>
      </c>
      <c r="S22" s="675" t="s">
        <v>12</v>
      </c>
      <c r="U22" s="170">
        <v>47</v>
      </c>
      <c r="V22" s="52"/>
      <c r="W22" s="142">
        <v>498</v>
      </c>
      <c r="X22" s="52"/>
      <c r="Y22" s="459">
        <v>-90.7</v>
      </c>
    </row>
    <row r="23" spans="1:25" x14ac:dyDescent="0.3">
      <c r="A23" s="45" t="s">
        <v>93</v>
      </c>
      <c r="B23" s="8"/>
      <c r="C23" s="143">
        <v>199</v>
      </c>
      <c r="D23" s="113"/>
      <c r="E23" s="34">
        <v>253</v>
      </c>
      <c r="F23" s="152"/>
      <c r="G23" s="143">
        <v>469</v>
      </c>
      <c r="H23" s="113"/>
      <c r="I23" s="34">
        <v>529</v>
      </c>
      <c r="K23" s="143">
        <v>430</v>
      </c>
      <c r="L23" s="113"/>
      <c r="M23" s="34">
        <v>285</v>
      </c>
      <c r="O23" s="143">
        <v>324</v>
      </c>
      <c r="P23" s="113"/>
      <c r="Q23" s="143">
        <v>477</v>
      </c>
      <c r="R23" s="113"/>
      <c r="S23" s="677" t="s">
        <v>434</v>
      </c>
      <c r="U23" s="172">
        <v>754</v>
      </c>
      <c r="V23" s="136"/>
      <c r="W23" s="143">
        <v>762</v>
      </c>
      <c r="X23" s="136"/>
      <c r="Y23" s="460">
        <v>-1</v>
      </c>
    </row>
    <row r="24" spans="1:25" x14ac:dyDescent="0.3">
      <c r="A24" s="36"/>
      <c r="B24" s="8"/>
      <c r="C24" s="154"/>
      <c r="E24" s="36"/>
      <c r="F24" s="151"/>
      <c r="G24" s="154"/>
      <c r="I24" s="36"/>
      <c r="K24" s="154"/>
      <c r="M24" s="36"/>
      <c r="O24" s="154"/>
      <c r="Q24" s="154"/>
      <c r="S24" s="674"/>
      <c r="U24" s="681"/>
      <c r="V24" s="52"/>
      <c r="W24" s="154"/>
      <c r="X24" s="52"/>
      <c r="Y24" s="176"/>
    </row>
    <row r="25" spans="1:25" x14ac:dyDescent="0.3">
      <c r="A25" s="46" t="s">
        <v>94</v>
      </c>
      <c r="B25" s="8"/>
      <c r="C25" s="148">
        <v>938</v>
      </c>
      <c r="D25" s="113"/>
      <c r="E25" s="47">
        <v>1117</v>
      </c>
      <c r="F25" s="152"/>
      <c r="G25" s="148">
        <v>2115</v>
      </c>
      <c r="H25" s="113"/>
      <c r="I25" s="47">
        <v>2985</v>
      </c>
      <c r="K25" s="148">
        <v>3898</v>
      </c>
      <c r="L25" s="113"/>
      <c r="M25" s="47">
        <v>1689</v>
      </c>
      <c r="O25" s="148">
        <v>1789</v>
      </c>
      <c r="P25" s="113"/>
      <c r="Q25" s="148">
        <v>2185</v>
      </c>
      <c r="R25" s="113"/>
      <c r="S25" s="678" t="s">
        <v>435</v>
      </c>
      <c r="U25" s="181">
        <v>5687</v>
      </c>
      <c r="V25" s="136"/>
      <c r="W25" s="148">
        <v>3875</v>
      </c>
      <c r="X25" s="136"/>
      <c r="Y25" s="182">
        <v>46.8</v>
      </c>
    </row>
    <row r="26" spans="1:25" x14ac:dyDescent="0.3">
      <c r="A26" s="38" t="s">
        <v>95</v>
      </c>
      <c r="B26" s="8"/>
      <c r="C26" s="149">
        <v>8.4</v>
      </c>
      <c r="D26" s="113"/>
      <c r="E26" s="38">
        <v>8.6999999999999993</v>
      </c>
      <c r="F26" s="151"/>
      <c r="G26" s="149">
        <v>16.7</v>
      </c>
      <c r="H26" s="113"/>
      <c r="I26" s="38">
        <v>17.899999999999999</v>
      </c>
      <c r="K26" s="149">
        <v>27.3</v>
      </c>
      <c r="L26" s="113"/>
      <c r="M26" s="38">
        <v>12</v>
      </c>
      <c r="O26" s="149">
        <v>11.5</v>
      </c>
      <c r="P26" s="113"/>
      <c r="Q26" s="149">
        <v>14.4</v>
      </c>
      <c r="R26" s="113"/>
      <c r="S26" s="673" t="s">
        <v>436</v>
      </c>
      <c r="U26" s="183">
        <v>19</v>
      </c>
      <c r="V26" s="136"/>
      <c r="W26" s="149">
        <v>13.3</v>
      </c>
      <c r="X26" s="136"/>
      <c r="Y26" s="175" t="s">
        <v>439</v>
      </c>
    </row>
    <row r="27" spans="1:25" x14ac:dyDescent="0.3">
      <c r="A27" s="36"/>
      <c r="B27" s="8"/>
      <c r="C27" s="154"/>
      <c r="E27" s="36"/>
      <c r="F27" s="151"/>
      <c r="G27" s="154"/>
      <c r="I27" s="36"/>
      <c r="K27" s="154"/>
      <c r="M27" s="36"/>
      <c r="O27" s="154"/>
      <c r="Q27" s="154"/>
      <c r="S27" s="674"/>
      <c r="U27" s="681"/>
      <c r="V27" s="52"/>
      <c r="W27" s="154"/>
      <c r="X27" s="52"/>
      <c r="Y27" s="176"/>
    </row>
    <row r="28" spans="1:25" x14ac:dyDescent="0.3">
      <c r="A28" s="38" t="s">
        <v>96</v>
      </c>
      <c r="B28" s="8"/>
      <c r="C28" s="145">
        <v>-157</v>
      </c>
      <c r="D28" s="113"/>
      <c r="E28" s="39">
        <v>-39</v>
      </c>
      <c r="F28" s="151"/>
      <c r="G28" s="145">
        <v>-635</v>
      </c>
      <c r="H28" s="113"/>
      <c r="I28" s="39">
        <v>-377</v>
      </c>
      <c r="K28" s="145">
        <v>-959</v>
      </c>
      <c r="L28" s="113"/>
      <c r="M28" s="39">
        <v>-218</v>
      </c>
      <c r="O28" s="145">
        <v>-338</v>
      </c>
      <c r="P28" s="113"/>
      <c r="Q28" s="145">
        <v>-270</v>
      </c>
      <c r="R28" s="113"/>
      <c r="S28" s="679" t="s">
        <v>12</v>
      </c>
      <c r="U28" s="177">
        <v>-1297</v>
      </c>
      <c r="V28" s="136"/>
      <c r="W28" s="145">
        <v>-488</v>
      </c>
      <c r="X28" s="136"/>
      <c r="Y28" s="184" t="s">
        <v>12</v>
      </c>
    </row>
    <row r="29" spans="1:25" x14ac:dyDescent="0.3">
      <c r="A29" s="33" t="s">
        <v>97</v>
      </c>
      <c r="B29" s="8"/>
      <c r="C29" s="143">
        <v>782</v>
      </c>
      <c r="D29" s="113"/>
      <c r="E29" s="34">
        <v>1078</v>
      </c>
      <c r="F29" s="152"/>
      <c r="G29" s="143">
        <v>1480</v>
      </c>
      <c r="H29" s="113"/>
      <c r="I29" s="34">
        <v>2608</v>
      </c>
      <c r="J29" s="113"/>
      <c r="K29" s="143">
        <v>2939</v>
      </c>
      <c r="L29" s="113"/>
      <c r="M29" s="34">
        <v>1472</v>
      </c>
      <c r="N29" s="113"/>
      <c r="O29" s="143">
        <v>1451</v>
      </c>
      <c r="P29" s="113"/>
      <c r="Q29" s="143">
        <v>1915</v>
      </c>
      <c r="R29" s="113"/>
      <c r="S29" s="672">
        <v>-24.2</v>
      </c>
      <c r="T29" s="113"/>
      <c r="U29" s="172">
        <v>4390</v>
      </c>
      <c r="V29" s="136"/>
      <c r="W29" s="143">
        <v>3386</v>
      </c>
      <c r="X29" s="136"/>
      <c r="Y29" s="173">
        <v>29.6</v>
      </c>
    </row>
    <row r="30" spans="1:25" x14ac:dyDescent="0.3">
      <c r="A30" s="31" t="s">
        <v>98</v>
      </c>
      <c r="B30" s="8"/>
      <c r="C30" s="356">
        <v>7</v>
      </c>
      <c r="D30" s="113"/>
      <c r="E30" s="31">
        <v>8.4</v>
      </c>
      <c r="F30" s="150"/>
      <c r="G30" s="356">
        <v>11.7</v>
      </c>
      <c r="H30" s="113"/>
      <c r="I30" s="31">
        <v>15.6</v>
      </c>
      <c r="K30" s="356">
        <v>20.6</v>
      </c>
      <c r="L30" s="113"/>
      <c r="M30" s="31">
        <v>10.5</v>
      </c>
      <c r="O30" s="156">
        <v>9.3000000000000007</v>
      </c>
      <c r="P30" s="113"/>
      <c r="Q30" s="156">
        <v>12.6</v>
      </c>
      <c r="R30" s="113"/>
      <c r="S30" s="673" t="s">
        <v>437</v>
      </c>
      <c r="U30" s="683">
        <v>14.7</v>
      </c>
      <c r="V30" s="185"/>
      <c r="W30" s="684">
        <v>11.6</v>
      </c>
      <c r="X30" s="185"/>
      <c r="Y30" s="357" t="s">
        <v>440</v>
      </c>
    </row>
    <row r="31" spans="1:25" x14ac:dyDescent="0.3">
      <c r="A31" s="15"/>
      <c r="B31" s="8"/>
      <c r="F31" s="15"/>
      <c r="O31" s="15"/>
      <c r="P31" s="15"/>
      <c r="Q31" s="15"/>
      <c r="U31" s="15"/>
      <c r="V31" s="15"/>
      <c r="W31" s="15"/>
    </row>
  </sheetData>
  <pageMargins left="0.31496062992125984" right="0.11811023622047245" top="0.15748031496062992" bottom="0.15748031496062992" header="0.31496062992125984" footer="0.31496062992125984"/>
  <pageSetup scale="47"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90" zoomScaleNormal="90" workbookViewId="0"/>
  </sheetViews>
  <sheetFormatPr baseColWidth="10" defaultColWidth="11.5546875" defaultRowHeight="14.4" x14ac:dyDescent="0.3"/>
  <cols>
    <col min="1" max="1" width="47.33203125" style="1" customWidth="1"/>
    <col min="2" max="2" width="2.6640625" style="1" customWidth="1"/>
    <col min="3" max="3" width="16.44140625" style="1" customWidth="1"/>
    <col min="4" max="4" width="2.6640625" style="1" customWidth="1"/>
    <col min="5" max="5" width="13.6640625" style="88" customWidth="1"/>
    <col min="6" max="6" width="2.6640625" style="1" customWidth="1"/>
    <col min="7" max="7" width="13.6640625" style="1" customWidth="1"/>
    <col min="8" max="8" width="3.88671875" style="1" customWidth="1"/>
    <col min="9" max="16384" width="11.5546875" style="1"/>
  </cols>
  <sheetData>
    <row r="1" spans="1:10" x14ac:dyDescent="0.3">
      <c r="A1" s="82" t="s">
        <v>99</v>
      </c>
      <c r="B1" s="5"/>
      <c r="C1" s="22"/>
      <c r="D1" s="22"/>
      <c r="E1" s="107"/>
      <c r="F1" s="22"/>
      <c r="G1" s="22"/>
      <c r="I1" s="399"/>
    </row>
    <row r="2" spans="1:10" x14ac:dyDescent="0.3">
      <c r="A2" s="8"/>
      <c r="B2" s="8"/>
      <c r="C2" s="22"/>
      <c r="D2" s="22"/>
      <c r="E2" s="107"/>
      <c r="F2" s="22"/>
      <c r="G2" s="22"/>
    </row>
    <row r="3" spans="1:10" s="84" customFormat="1" ht="15" thickBot="1" x14ac:dyDescent="0.35">
      <c r="A3" s="11" t="s">
        <v>80</v>
      </c>
      <c r="B3" s="12"/>
      <c r="C3" s="48" t="s">
        <v>409</v>
      </c>
      <c r="D3" s="12"/>
      <c r="E3" s="48" t="s">
        <v>230</v>
      </c>
      <c r="F3" s="12"/>
      <c r="G3" s="13" t="s">
        <v>216</v>
      </c>
    </row>
    <row r="4" spans="1:10" x14ac:dyDescent="0.3">
      <c r="A4" s="15"/>
      <c r="B4" s="8"/>
      <c r="C4" s="49"/>
      <c r="D4" s="8"/>
      <c r="E4" s="49"/>
      <c r="F4" s="8"/>
      <c r="G4" s="49"/>
    </row>
    <row r="5" spans="1:10" s="84" customFormat="1" x14ac:dyDescent="0.3">
      <c r="A5" s="17" t="s">
        <v>100</v>
      </c>
      <c r="B5" s="5"/>
      <c r="C5" s="696">
        <v>67821995759.839996</v>
      </c>
      <c r="D5" s="114"/>
      <c r="E5" s="793">
        <v>66124199239.199997</v>
      </c>
      <c r="F5" s="114"/>
      <c r="G5" s="461">
        <v>2.567587267859881</v>
      </c>
    </row>
    <row r="6" spans="1:10" x14ac:dyDescent="0.3">
      <c r="A6" s="19"/>
      <c r="B6" s="8"/>
      <c r="C6" s="115"/>
      <c r="D6" s="116"/>
      <c r="E6" s="368"/>
      <c r="F6" s="116"/>
      <c r="G6" s="115"/>
      <c r="H6" s="390"/>
      <c r="I6" s="390"/>
      <c r="J6" s="390"/>
    </row>
    <row r="7" spans="1:10" s="84" customFormat="1" x14ac:dyDescent="0.3">
      <c r="A7" s="17" t="s">
        <v>101</v>
      </c>
      <c r="B7" s="5"/>
      <c r="C7" s="697">
        <v>32803402188.330002</v>
      </c>
      <c r="D7" s="114"/>
      <c r="E7" s="794">
        <v>31753693765.599998</v>
      </c>
      <c r="F7" s="114"/>
      <c r="G7" s="463">
        <v>3.3057836687560203</v>
      </c>
    </row>
    <row r="8" spans="1:10" x14ac:dyDescent="0.3">
      <c r="A8" s="26" t="s">
        <v>102</v>
      </c>
      <c r="B8" s="8"/>
      <c r="C8" s="698">
        <v>9325926157.2700005</v>
      </c>
      <c r="D8" s="116"/>
      <c r="E8" s="700">
        <v>8490527505.3199997</v>
      </c>
      <c r="F8" s="116"/>
      <c r="G8" s="117">
        <v>9.839184331321654</v>
      </c>
      <c r="H8" s="390"/>
      <c r="I8" s="390"/>
      <c r="J8" s="390"/>
    </row>
    <row r="9" spans="1:10" x14ac:dyDescent="0.3">
      <c r="A9" s="26" t="s">
        <v>103</v>
      </c>
      <c r="B9" s="8"/>
      <c r="C9" s="698">
        <v>12425105739.610001</v>
      </c>
      <c r="D9" s="116"/>
      <c r="E9" s="700">
        <v>12103484216.77</v>
      </c>
      <c r="F9" s="116"/>
      <c r="G9" s="155">
        <v>2.6572639504447571</v>
      </c>
      <c r="H9" s="390"/>
      <c r="I9" s="390"/>
      <c r="J9" s="390"/>
    </row>
    <row r="10" spans="1:10" x14ac:dyDescent="0.3">
      <c r="A10" s="26" t="s">
        <v>104</v>
      </c>
      <c r="B10" s="8"/>
      <c r="C10" s="698">
        <v>32512485.25</v>
      </c>
      <c r="D10" s="116"/>
      <c r="E10" s="700">
        <v>17541101.07</v>
      </c>
      <c r="F10" s="116"/>
      <c r="G10" s="117">
        <v>85.35031022428285</v>
      </c>
      <c r="H10" s="390"/>
      <c r="I10" s="390"/>
      <c r="J10" s="390"/>
    </row>
    <row r="11" spans="1:10" x14ac:dyDescent="0.3">
      <c r="A11" s="26" t="s">
        <v>105</v>
      </c>
      <c r="B11" s="8"/>
      <c r="C11" s="698">
        <v>77401576.640000001</v>
      </c>
      <c r="D11" s="116"/>
      <c r="E11" s="700">
        <v>228475094</v>
      </c>
      <c r="F11" s="116"/>
      <c r="G11" s="155">
        <v>-66.12253209533641</v>
      </c>
      <c r="H11" s="390"/>
      <c r="I11" s="390"/>
      <c r="J11" s="390"/>
    </row>
    <row r="12" spans="1:10" x14ac:dyDescent="0.3">
      <c r="A12" s="26" t="s">
        <v>106</v>
      </c>
      <c r="B12" s="8"/>
      <c r="C12" s="698">
        <v>2328245158.0500002</v>
      </c>
      <c r="D12" s="116"/>
      <c r="E12" s="700">
        <v>2141513470.3499999</v>
      </c>
      <c r="F12" s="116"/>
      <c r="G12" s="155">
        <v>8.7196130346769021</v>
      </c>
      <c r="H12" s="390"/>
      <c r="I12" s="390"/>
      <c r="J12" s="390"/>
    </row>
    <row r="13" spans="1:10" x14ac:dyDescent="0.3">
      <c r="A13" s="26" t="s">
        <v>107</v>
      </c>
      <c r="B13" s="8"/>
      <c r="C13" s="698">
        <v>496128076.91000003</v>
      </c>
      <c r="D13" s="116"/>
      <c r="E13" s="700">
        <v>396224745.06999999</v>
      </c>
      <c r="F13" s="116"/>
      <c r="G13" s="117">
        <v>25.213804307540251</v>
      </c>
      <c r="H13" s="390"/>
      <c r="I13" s="390"/>
      <c r="J13" s="390"/>
    </row>
    <row r="14" spans="1:10" x14ac:dyDescent="0.3">
      <c r="A14" s="26" t="s">
        <v>108</v>
      </c>
      <c r="B14" s="8"/>
      <c r="C14" s="698">
        <v>2334828965.6999998</v>
      </c>
      <c r="D14" s="116"/>
      <c r="E14" s="700">
        <v>3104921095.4699998</v>
      </c>
      <c r="F14" s="116"/>
      <c r="G14" s="117">
        <v>-24.802309176022046</v>
      </c>
      <c r="H14" s="390"/>
      <c r="I14" s="390"/>
      <c r="J14" s="390"/>
    </row>
    <row r="15" spans="1:10" x14ac:dyDescent="0.3">
      <c r="A15" s="26" t="s">
        <v>109</v>
      </c>
      <c r="B15" s="8"/>
      <c r="C15" s="698">
        <v>5720555840.5100002</v>
      </c>
      <c r="D15" s="116"/>
      <c r="E15" s="700">
        <v>5202818874.25</v>
      </c>
      <c r="F15" s="116"/>
      <c r="G15" s="155">
        <v>9.9510857243638604</v>
      </c>
      <c r="H15" s="390"/>
      <c r="I15" s="390"/>
      <c r="J15" s="390"/>
    </row>
    <row r="16" spans="1:10" x14ac:dyDescent="0.3">
      <c r="A16" s="26" t="s">
        <v>110</v>
      </c>
      <c r="B16" s="8"/>
      <c r="C16" s="698">
        <v>62698188.38999939</v>
      </c>
      <c r="D16" s="116"/>
      <c r="E16" s="700">
        <v>68187663.300000191</v>
      </c>
      <c r="F16" s="116"/>
      <c r="G16" s="155">
        <v>-8.0505397081128383</v>
      </c>
      <c r="H16" s="390"/>
      <c r="I16" s="390"/>
      <c r="J16" s="390"/>
    </row>
    <row r="17" spans="1:10" x14ac:dyDescent="0.3">
      <c r="A17" s="19"/>
      <c r="B17" s="8"/>
      <c r="C17" s="115"/>
      <c r="D17" s="116"/>
      <c r="E17" s="368"/>
      <c r="F17" s="116"/>
      <c r="G17" s="714"/>
      <c r="H17" s="390"/>
      <c r="I17" s="390"/>
      <c r="J17" s="390"/>
    </row>
    <row r="18" spans="1:10" s="84" customFormat="1" x14ac:dyDescent="0.3">
      <c r="A18" s="17" t="s">
        <v>111</v>
      </c>
      <c r="B18" s="5"/>
      <c r="C18" s="697">
        <v>34930169097.990005</v>
      </c>
      <c r="D18" s="114"/>
      <c r="E18" s="794">
        <v>33444622133.299999</v>
      </c>
      <c r="F18" s="114"/>
      <c r="G18" s="463">
        <v>4.4418111789963479</v>
      </c>
    </row>
    <row r="19" spans="1:10" x14ac:dyDescent="0.3">
      <c r="A19" s="26" t="s">
        <v>112</v>
      </c>
      <c r="B19" s="8"/>
      <c r="C19" s="698">
        <v>8321154245.6599998</v>
      </c>
      <c r="D19" s="116"/>
      <c r="E19" s="700">
        <v>7090184955.5900002</v>
      </c>
      <c r="F19" s="116"/>
      <c r="G19" s="155">
        <v>17.36159631632016</v>
      </c>
      <c r="H19" s="390"/>
      <c r="I19" s="390"/>
      <c r="J19" s="390"/>
    </row>
    <row r="20" spans="1:10" x14ac:dyDescent="0.3">
      <c r="A20" s="24" t="s">
        <v>113</v>
      </c>
      <c r="B20" s="8"/>
      <c r="C20" s="698">
        <v>6042563575.1599998</v>
      </c>
      <c r="D20" s="116"/>
      <c r="E20" s="700">
        <v>4416215184.9700003</v>
      </c>
      <c r="F20" s="116"/>
      <c r="G20" s="117">
        <v>36.826746933099173</v>
      </c>
      <c r="H20" s="390"/>
      <c r="I20" s="390"/>
      <c r="J20" s="390"/>
    </row>
    <row r="21" spans="1:10" x14ac:dyDescent="0.3">
      <c r="A21" s="26" t="s">
        <v>114</v>
      </c>
      <c r="B21" s="8"/>
      <c r="C21" s="698">
        <v>78566450.230000004</v>
      </c>
      <c r="D21" s="116"/>
      <c r="E21" s="700">
        <v>124853890.48999999</v>
      </c>
      <c r="F21" s="116"/>
      <c r="G21" s="155">
        <v>-37.07328628554616</v>
      </c>
      <c r="H21" s="390"/>
      <c r="I21" s="390"/>
      <c r="J21" s="390"/>
    </row>
    <row r="22" spans="1:10" x14ac:dyDescent="0.3">
      <c r="A22" s="50" t="s">
        <v>115</v>
      </c>
      <c r="B22" s="8"/>
      <c r="C22" s="701">
        <v>6489620232.0600004</v>
      </c>
      <c r="D22" s="116"/>
      <c r="E22" s="702">
        <v>6753114148.0600004</v>
      </c>
      <c r="F22" s="116"/>
      <c r="G22" s="464">
        <v>-3.9018134481807207</v>
      </c>
      <c r="H22" s="390"/>
      <c r="I22" s="390"/>
      <c r="J22" s="390"/>
    </row>
    <row r="23" spans="1:10" x14ac:dyDescent="0.3">
      <c r="A23" s="26" t="s">
        <v>116</v>
      </c>
      <c r="B23" s="8"/>
      <c r="C23" s="701">
        <v>9523697739.5699997</v>
      </c>
      <c r="D23" s="116"/>
      <c r="E23" s="702">
        <v>11627608896.67</v>
      </c>
      <c r="F23" s="116"/>
      <c r="G23" s="464">
        <v>-18.094099791252301</v>
      </c>
      <c r="H23" s="390"/>
      <c r="I23" s="390"/>
      <c r="J23" s="390"/>
    </row>
    <row r="24" spans="1:10" x14ac:dyDescent="0.3">
      <c r="A24" s="26" t="s">
        <v>109</v>
      </c>
      <c r="B24" s="8"/>
      <c r="C24" s="703">
        <v>3673724318.8000002</v>
      </c>
      <c r="D24" s="116"/>
      <c r="E24" s="704">
        <v>2689450870.7399998</v>
      </c>
      <c r="F24" s="116"/>
      <c r="G24" s="155">
        <v>36.597561932379847</v>
      </c>
      <c r="H24" s="390"/>
      <c r="I24" s="390"/>
      <c r="J24" s="390"/>
    </row>
    <row r="25" spans="1:10" x14ac:dyDescent="0.3">
      <c r="A25" s="26" t="s">
        <v>110</v>
      </c>
      <c r="B25" s="8"/>
      <c r="C25" s="698">
        <v>800842536.50999928</v>
      </c>
      <c r="D25" s="116"/>
      <c r="E25" s="700">
        <v>743194186.78000021</v>
      </c>
      <c r="F25" s="116"/>
      <c r="G25" s="155">
        <v>7.7568353944975206</v>
      </c>
      <c r="H25" s="390"/>
      <c r="I25" s="390"/>
      <c r="J25" s="390"/>
    </row>
    <row r="26" spans="1:10" x14ac:dyDescent="0.3">
      <c r="A26" s="19"/>
      <c r="B26" s="8"/>
      <c r="C26" s="398"/>
      <c r="D26" s="116"/>
      <c r="E26" s="86"/>
      <c r="F26" s="116"/>
      <c r="G26" s="115"/>
      <c r="H26" s="390"/>
      <c r="I26" s="390"/>
      <c r="J26" s="390"/>
    </row>
    <row r="27" spans="1:10" s="84" customFormat="1" x14ac:dyDescent="0.3">
      <c r="A27" s="17" t="s">
        <v>217</v>
      </c>
      <c r="B27" s="5"/>
      <c r="C27" s="697">
        <v>88424473.519999996</v>
      </c>
      <c r="D27" s="114"/>
      <c r="E27" s="697">
        <v>925883340.29999995</v>
      </c>
      <c r="F27" s="114"/>
      <c r="G27" s="465" t="s">
        <v>224</v>
      </c>
    </row>
    <row r="28" spans="1:10" ht="27" customHeight="1" x14ac:dyDescent="0.3">
      <c r="A28" s="19"/>
      <c r="B28" s="8"/>
      <c r="C28" s="705"/>
      <c r="D28" s="116"/>
      <c r="E28" s="118"/>
      <c r="F28" s="116"/>
      <c r="G28" s="705"/>
      <c r="H28" s="390"/>
      <c r="I28" s="390"/>
      <c r="J28" s="390"/>
    </row>
    <row r="29" spans="1:10" s="84" customFormat="1" x14ac:dyDescent="0.3">
      <c r="A29" s="17" t="s">
        <v>117</v>
      </c>
      <c r="B29" s="5"/>
      <c r="C29" s="706">
        <v>67821995759.839996</v>
      </c>
      <c r="D29" s="114"/>
      <c r="E29" s="795">
        <v>66124199239.199997</v>
      </c>
      <c r="F29" s="114"/>
      <c r="G29" s="466">
        <v>2.567587267859881</v>
      </c>
    </row>
    <row r="30" spans="1:10" x14ac:dyDescent="0.3">
      <c r="A30" s="19"/>
      <c r="B30" s="8"/>
      <c r="C30" s="705"/>
      <c r="D30" s="116"/>
      <c r="E30" s="118"/>
      <c r="F30" s="116"/>
      <c r="G30" s="705"/>
      <c r="H30" s="390"/>
      <c r="I30" s="390"/>
      <c r="J30" s="390"/>
    </row>
    <row r="31" spans="1:10" s="84" customFormat="1" x14ac:dyDescent="0.3">
      <c r="A31" s="17" t="s">
        <v>118</v>
      </c>
      <c r="B31" s="5"/>
      <c r="C31" s="706">
        <v>30018870071.450001</v>
      </c>
      <c r="D31" s="114"/>
      <c r="E31" s="795">
        <v>26012276611.139999</v>
      </c>
      <c r="F31" s="114"/>
      <c r="G31" s="467">
        <v>15.40270204029024</v>
      </c>
    </row>
    <row r="32" spans="1:10" x14ac:dyDescent="0.3">
      <c r="A32" s="19" t="s">
        <v>119</v>
      </c>
      <c r="B32" s="8"/>
      <c r="C32" s="707">
        <v>110080000</v>
      </c>
      <c r="D32" s="116"/>
      <c r="E32" s="708">
        <v>110080000</v>
      </c>
      <c r="F32" s="116"/>
      <c r="G32" s="465">
        <v>0</v>
      </c>
      <c r="H32" s="390"/>
      <c r="I32" s="390"/>
      <c r="J32" s="390"/>
    </row>
    <row r="33" spans="1:10" x14ac:dyDescent="0.3">
      <c r="A33" s="26" t="s">
        <v>120</v>
      </c>
      <c r="B33" s="8"/>
      <c r="C33" s="709">
        <v>12039409231.48</v>
      </c>
      <c r="D33" s="116"/>
      <c r="E33" s="710">
        <v>12039409231.48</v>
      </c>
      <c r="F33" s="116"/>
      <c r="G33" s="465">
        <v>0</v>
      </c>
      <c r="H33" s="390"/>
      <c r="I33" s="390"/>
      <c r="J33" s="390"/>
    </row>
    <row r="34" spans="1:10" x14ac:dyDescent="0.3">
      <c r="A34" s="19" t="s">
        <v>121</v>
      </c>
      <c r="B34" s="8"/>
      <c r="C34" s="711">
        <v>16134256218.870001</v>
      </c>
      <c r="D34" s="116"/>
      <c r="E34" s="708">
        <v>12526375009.73</v>
      </c>
      <c r="F34" s="116"/>
      <c r="G34" s="462">
        <v>28.802276846554093</v>
      </c>
      <c r="H34" s="390"/>
      <c r="I34" s="390"/>
      <c r="J34" s="390"/>
    </row>
    <row r="35" spans="1:10" x14ac:dyDescent="0.3">
      <c r="A35" s="26" t="s">
        <v>122</v>
      </c>
      <c r="B35" s="8"/>
      <c r="C35" s="709">
        <v>1735124621.0999999</v>
      </c>
      <c r="D35" s="116"/>
      <c r="E35" s="710">
        <v>1336412369.9300001</v>
      </c>
      <c r="F35" s="116"/>
      <c r="G35" s="468">
        <v>29.834522647443318</v>
      </c>
      <c r="H35" s="390"/>
      <c r="I35" s="390"/>
      <c r="J35" s="390"/>
    </row>
    <row r="36" spans="1:10" x14ac:dyDescent="0.3">
      <c r="A36" s="19"/>
      <c r="B36" s="8"/>
      <c r="C36" s="398"/>
      <c r="D36" s="116"/>
      <c r="E36" s="421"/>
      <c r="F36" s="116"/>
      <c r="G36" s="115"/>
      <c r="H36" s="390"/>
      <c r="I36" s="390"/>
      <c r="J36" s="390"/>
    </row>
    <row r="37" spans="1:10" s="84" customFormat="1" x14ac:dyDescent="0.3">
      <c r="A37" s="17" t="s">
        <v>123</v>
      </c>
      <c r="B37" s="5"/>
      <c r="C37" s="697">
        <v>14915011087.57</v>
      </c>
      <c r="D37" s="114"/>
      <c r="E37" s="794">
        <v>17148844803.02</v>
      </c>
      <c r="F37" s="114"/>
      <c r="G37" s="463">
        <v>-13.026146898574831</v>
      </c>
    </row>
    <row r="38" spans="1:10" x14ac:dyDescent="0.3">
      <c r="A38" s="26" t="s">
        <v>124</v>
      </c>
      <c r="B38" s="8"/>
      <c r="C38" s="698">
        <v>1033659363.0700001</v>
      </c>
      <c r="D38" s="116"/>
      <c r="E38" s="700">
        <v>613737099.38</v>
      </c>
      <c r="F38" s="116"/>
      <c r="G38" s="155">
        <v>68.420544254894708</v>
      </c>
      <c r="H38" s="390"/>
      <c r="I38" s="390"/>
      <c r="J38" s="390"/>
    </row>
    <row r="39" spans="1:10" x14ac:dyDescent="0.3">
      <c r="A39" s="26" t="s">
        <v>127</v>
      </c>
      <c r="B39" s="8"/>
      <c r="C39" s="698">
        <v>3912190259.23</v>
      </c>
      <c r="D39" s="116"/>
      <c r="E39" s="700">
        <v>6579735861.2200003</v>
      </c>
      <c r="F39" s="116"/>
      <c r="G39" s="155">
        <v>-40.541834174713962</v>
      </c>
      <c r="H39" s="390"/>
      <c r="I39" s="390"/>
      <c r="J39" s="390"/>
    </row>
    <row r="40" spans="1:10" x14ac:dyDescent="0.3">
      <c r="A40" s="26" t="s">
        <v>128</v>
      </c>
      <c r="B40" s="8"/>
      <c r="C40" s="698">
        <v>6797870524.4099998</v>
      </c>
      <c r="D40" s="116"/>
      <c r="E40" s="700">
        <v>7636268951.5600004</v>
      </c>
      <c r="F40" s="116"/>
      <c r="G40" s="119">
        <v>-10.979163155047408</v>
      </c>
      <c r="H40" s="390"/>
      <c r="I40" s="390"/>
      <c r="J40" s="390"/>
    </row>
    <row r="41" spans="1:10" x14ac:dyDescent="0.3">
      <c r="A41" s="24" t="s">
        <v>129</v>
      </c>
      <c r="B41" s="8"/>
      <c r="C41" s="698">
        <v>309820852.00999999</v>
      </c>
      <c r="D41" s="116"/>
      <c r="E41" s="700">
        <v>490369238.61000001</v>
      </c>
      <c r="F41" s="116"/>
      <c r="G41" s="155">
        <v>-36.818864721568225</v>
      </c>
      <c r="H41" s="390"/>
      <c r="I41" s="390"/>
      <c r="J41" s="390"/>
    </row>
    <row r="42" spans="1:10" x14ac:dyDescent="0.3">
      <c r="A42" s="26" t="s">
        <v>130</v>
      </c>
      <c r="B42" s="8"/>
      <c r="C42" s="712">
        <v>554352795.60000002</v>
      </c>
      <c r="D42" s="116"/>
      <c r="E42" s="713">
        <v>82233047.799999997</v>
      </c>
      <c r="F42" s="116"/>
      <c r="G42" s="469" t="s">
        <v>12</v>
      </c>
      <c r="H42" s="390"/>
      <c r="I42" s="390"/>
      <c r="J42" s="390"/>
    </row>
    <row r="43" spans="1:10" x14ac:dyDescent="0.3">
      <c r="A43" s="26" t="s">
        <v>125</v>
      </c>
      <c r="B43" s="8"/>
      <c r="C43" s="698">
        <v>881912409.08000004</v>
      </c>
      <c r="D43" s="116"/>
      <c r="E43" s="700">
        <v>612357585.29999995</v>
      </c>
      <c r="F43" s="116"/>
      <c r="G43" s="155">
        <v>44.019185889228851</v>
      </c>
      <c r="H43" s="390"/>
      <c r="I43" s="390"/>
      <c r="J43" s="390"/>
    </row>
    <row r="44" spans="1:10" x14ac:dyDescent="0.3">
      <c r="A44" s="26" t="s">
        <v>126</v>
      </c>
      <c r="B44" s="8"/>
      <c r="C44" s="712">
        <v>1425204884.1700001</v>
      </c>
      <c r="D44" s="116"/>
      <c r="E44" s="699">
        <v>1134143019.1500001</v>
      </c>
      <c r="F44" s="116"/>
      <c r="G44" s="470">
        <v>25.663594459025152</v>
      </c>
      <c r="H44" s="390"/>
      <c r="I44" s="390"/>
      <c r="J44" s="390"/>
    </row>
    <row r="45" spans="1:10" x14ac:dyDescent="0.3">
      <c r="A45" s="19"/>
      <c r="B45" s="8"/>
      <c r="C45" s="115"/>
      <c r="D45" s="116"/>
      <c r="E45" s="368"/>
      <c r="F45" s="116"/>
      <c r="G45" s="115"/>
      <c r="H45" s="390"/>
      <c r="I45" s="390"/>
      <c r="J45" s="390"/>
    </row>
    <row r="46" spans="1:10" s="84" customFormat="1" x14ac:dyDescent="0.3">
      <c r="A46" s="17" t="s">
        <v>131</v>
      </c>
      <c r="B46" s="5"/>
      <c r="C46" s="697">
        <v>22887830013.380001</v>
      </c>
      <c r="D46" s="114"/>
      <c r="E46" s="794">
        <v>22398782023.350002</v>
      </c>
      <c r="F46" s="114"/>
      <c r="G46" s="463">
        <v>2.1833686738867413</v>
      </c>
    </row>
    <row r="47" spans="1:10" x14ac:dyDescent="0.3">
      <c r="A47" s="26" t="s">
        <v>124</v>
      </c>
      <c r="B47" s="8"/>
      <c r="C47" s="698">
        <v>545119764.67000008</v>
      </c>
      <c r="D47" s="116"/>
      <c r="E47" s="700">
        <v>141992443.27000001</v>
      </c>
      <c r="F47" s="116"/>
      <c r="G47" s="119" t="s">
        <v>12</v>
      </c>
      <c r="H47" s="390"/>
      <c r="I47" s="390"/>
      <c r="J47" s="390"/>
    </row>
    <row r="48" spans="1:10" x14ac:dyDescent="0.3">
      <c r="A48" s="26" t="s">
        <v>132</v>
      </c>
      <c r="B48" s="8"/>
      <c r="C48" s="698">
        <v>7444917339.3100004</v>
      </c>
      <c r="D48" s="116"/>
      <c r="E48" s="700">
        <v>6666846785.0699997</v>
      </c>
      <c r="F48" s="116"/>
      <c r="G48" s="119">
        <v>11.670742996260881</v>
      </c>
      <c r="H48" s="390"/>
      <c r="I48" s="390"/>
      <c r="J48" s="390"/>
    </row>
    <row r="49" spans="1:10" x14ac:dyDescent="0.3">
      <c r="A49" s="26" t="s">
        <v>128</v>
      </c>
      <c r="B49" s="8"/>
      <c r="C49" s="698">
        <v>5017256019.7200003</v>
      </c>
      <c r="D49" s="116"/>
      <c r="E49" s="700">
        <v>4473395186.1400003</v>
      </c>
      <c r="F49" s="116"/>
      <c r="G49" s="117">
        <v>12.157674673256089</v>
      </c>
      <c r="H49" s="390"/>
      <c r="I49" s="390"/>
      <c r="J49" s="390"/>
    </row>
    <row r="50" spans="1:10" x14ac:dyDescent="0.3">
      <c r="A50" s="24" t="s">
        <v>129</v>
      </c>
      <c r="B50" s="8"/>
      <c r="C50" s="698">
        <v>902978242.15999997</v>
      </c>
      <c r="D50" s="116"/>
      <c r="E50" s="700">
        <v>1178181915.3</v>
      </c>
      <c r="F50" s="116"/>
      <c r="G50" s="155">
        <v>-23.358334529343459</v>
      </c>
      <c r="H50" s="390"/>
      <c r="I50" s="390"/>
      <c r="J50" s="390"/>
    </row>
    <row r="51" spans="1:10" x14ac:dyDescent="0.3">
      <c r="A51" s="26" t="s">
        <v>125</v>
      </c>
      <c r="B51" s="8"/>
      <c r="C51" s="698">
        <v>6017301746.3599997</v>
      </c>
      <c r="D51" s="116"/>
      <c r="E51" s="700">
        <v>6992975014.2399998</v>
      </c>
      <c r="F51" s="116"/>
      <c r="G51" s="155">
        <v>-13.95219153354914</v>
      </c>
      <c r="H51" s="390"/>
      <c r="I51" s="390"/>
      <c r="J51" s="390"/>
    </row>
    <row r="52" spans="1:10" x14ac:dyDescent="0.3">
      <c r="A52" s="26" t="s">
        <v>126</v>
      </c>
      <c r="B52" s="8"/>
      <c r="C52" s="698">
        <v>2960256901.1600008</v>
      </c>
      <c r="D52" s="116"/>
      <c r="E52" s="700">
        <v>2945390679.3299999</v>
      </c>
      <c r="F52" s="116"/>
      <c r="G52" s="117">
        <v>0.50472835180501618</v>
      </c>
      <c r="H52" s="390"/>
      <c r="I52" s="390"/>
      <c r="J52" s="390"/>
    </row>
    <row r="53" spans="1:10" x14ac:dyDescent="0.3">
      <c r="A53" s="19"/>
      <c r="B53" s="8"/>
      <c r="C53" s="115"/>
      <c r="D53" s="116"/>
      <c r="E53" s="368"/>
      <c r="F53" s="116"/>
      <c r="G53" s="115"/>
      <c r="H53" s="390"/>
      <c r="I53" s="390"/>
      <c r="J53" s="390"/>
    </row>
    <row r="54" spans="1:10" s="84" customFormat="1" x14ac:dyDescent="0.3">
      <c r="A54" s="17" t="s">
        <v>218</v>
      </c>
      <c r="B54" s="5"/>
      <c r="C54" s="697">
        <v>284587.44</v>
      </c>
      <c r="D54" s="114"/>
      <c r="E54" s="697">
        <v>564295801.69000006</v>
      </c>
      <c r="F54" s="114"/>
      <c r="G54" s="465" t="s">
        <v>224</v>
      </c>
    </row>
  </sheetData>
  <pageMargins left="0.31496062992125984" right="0.11811023622047245" top="0.15748031496062992" bottom="0.15748031496062992" header="0.31496062992125984" footer="0.31496062992125984"/>
  <pageSetup scale="94"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0"/>
  <sheetViews>
    <sheetView showGridLines="0" zoomScale="90" zoomScaleNormal="90" workbookViewId="0"/>
  </sheetViews>
  <sheetFormatPr baseColWidth="10" defaultColWidth="11.5546875" defaultRowHeight="14.4" x14ac:dyDescent="0.3"/>
  <cols>
    <col min="1" max="1" width="70.88671875" style="1" customWidth="1"/>
    <col min="2" max="2" width="2.6640625" style="1" customWidth="1"/>
    <col min="3" max="3" width="13.33203125" style="1" customWidth="1"/>
    <col min="4" max="4" width="2.6640625" style="1" customWidth="1"/>
    <col min="5" max="5" width="14.5546875" style="88" customWidth="1"/>
    <col min="6" max="6" width="2.6640625" style="1" customWidth="1"/>
    <col min="7" max="7" width="12.33203125" style="88" customWidth="1"/>
    <col min="8" max="16384" width="11.5546875" style="1"/>
  </cols>
  <sheetData>
    <row r="1" spans="1:9" x14ac:dyDescent="0.3">
      <c r="A1" s="82" t="s">
        <v>204</v>
      </c>
      <c r="B1" s="7"/>
      <c r="C1" s="372"/>
      <c r="D1" s="375"/>
      <c r="E1" s="373"/>
      <c r="F1" s="375"/>
      <c r="G1" s="373"/>
    </row>
    <row r="2" spans="1:9" x14ac:dyDescent="0.3">
      <c r="A2" s="10"/>
      <c r="B2" s="10"/>
      <c r="C2" s="377"/>
      <c r="D2" s="378"/>
      <c r="E2" s="377"/>
      <c r="F2" s="378"/>
      <c r="G2" s="377"/>
    </row>
    <row r="3" spans="1:9" s="84" customFormat="1" ht="15" thickBot="1" x14ac:dyDescent="0.35">
      <c r="A3" s="365" t="s">
        <v>80</v>
      </c>
      <c r="B3" s="532"/>
      <c r="C3" s="383" t="s">
        <v>408</v>
      </c>
      <c r="D3" s="384"/>
      <c r="E3" s="797" t="s">
        <v>406</v>
      </c>
      <c r="F3" s="384"/>
      <c r="G3" s="669" t="s">
        <v>216</v>
      </c>
    </row>
    <row r="4" spans="1:9" x14ac:dyDescent="0.3">
      <c r="A4" s="374"/>
      <c r="B4" s="380"/>
      <c r="C4" s="386"/>
      <c r="D4" s="376"/>
      <c r="E4" s="374"/>
      <c r="F4" s="376"/>
      <c r="G4" s="379"/>
    </row>
    <row r="5" spans="1:9" x14ac:dyDescent="0.3">
      <c r="A5" s="377"/>
      <c r="B5" s="380"/>
      <c r="C5" s="389"/>
      <c r="D5" s="388"/>
      <c r="E5" s="401"/>
      <c r="F5" s="376"/>
      <c r="G5" s="380"/>
    </row>
    <row r="6" spans="1:9" x14ac:dyDescent="0.3">
      <c r="A6" s="529" t="s">
        <v>340</v>
      </c>
      <c r="B6" s="380"/>
      <c r="C6" s="715">
        <v>5686979443.4499998</v>
      </c>
      <c r="D6" s="716"/>
      <c r="E6" s="700">
        <v>3874673156.1700001</v>
      </c>
      <c r="F6" s="376"/>
      <c r="G6" s="733">
        <v>46.773139674867728</v>
      </c>
      <c r="H6" s="363"/>
      <c r="I6" s="363"/>
    </row>
    <row r="7" spans="1:9" x14ac:dyDescent="0.3">
      <c r="A7" s="529" t="s">
        <v>341</v>
      </c>
      <c r="B7" s="380"/>
      <c r="C7" s="715">
        <v>-1216744126.3499999</v>
      </c>
      <c r="D7" s="716"/>
      <c r="E7" s="700">
        <v>-573670485.52999997</v>
      </c>
      <c r="F7" s="376"/>
      <c r="G7" s="733">
        <v>112.1</v>
      </c>
      <c r="H7" s="363"/>
      <c r="I7" s="363"/>
    </row>
    <row r="8" spans="1:9" ht="27" x14ac:dyDescent="0.3">
      <c r="A8" s="529" t="s">
        <v>342</v>
      </c>
      <c r="B8" s="380"/>
      <c r="C8" s="715">
        <v>806270205.90999997</v>
      </c>
      <c r="D8" s="716"/>
      <c r="E8" s="700">
        <v>680357145.71000004</v>
      </c>
      <c r="F8" s="376"/>
      <c r="G8" s="734">
        <v>18.506906408486515</v>
      </c>
      <c r="H8" s="363"/>
      <c r="I8" s="363"/>
    </row>
    <row r="9" spans="1:9" ht="40.200000000000003" x14ac:dyDescent="0.3">
      <c r="A9" s="529" t="s">
        <v>343</v>
      </c>
      <c r="B9" s="380"/>
      <c r="C9" s="715">
        <v>1433057961.46</v>
      </c>
      <c r="D9" s="716"/>
      <c r="E9" s="700">
        <v>1448156846.8199999</v>
      </c>
      <c r="F9" s="376"/>
      <c r="G9" s="734">
        <v>-1.0426277646068145</v>
      </c>
      <c r="H9" s="363"/>
      <c r="I9" s="363"/>
    </row>
    <row r="10" spans="1:9" x14ac:dyDescent="0.3">
      <c r="A10" s="529" t="s">
        <v>344</v>
      </c>
      <c r="B10" s="380"/>
      <c r="C10" s="715">
        <v>34640819.560000002</v>
      </c>
      <c r="D10" s="716"/>
      <c r="E10" s="700">
        <v>52338706.420000002</v>
      </c>
      <c r="F10" s="376"/>
      <c r="G10" s="733">
        <v>-33.814146490325122</v>
      </c>
      <c r="H10" s="363"/>
      <c r="I10" s="363"/>
    </row>
    <row r="11" spans="1:9" x14ac:dyDescent="0.3">
      <c r="A11" s="529" t="s">
        <v>345</v>
      </c>
      <c r="B11" s="380"/>
      <c r="C11" s="717">
        <v>-36712575.719999999</v>
      </c>
      <c r="D11" s="718"/>
      <c r="E11" s="719">
        <v>1492006.64</v>
      </c>
      <c r="F11" s="382"/>
      <c r="G11" s="733" t="s">
        <v>12</v>
      </c>
      <c r="H11" s="363"/>
      <c r="I11" s="363"/>
    </row>
    <row r="12" spans="1:9" x14ac:dyDescent="0.3">
      <c r="A12" s="529" t="s">
        <v>90</v>
      </c>
      <c r="B12" s="380"/>
      <c r="C12" s="717">
        <v>-161597949.74000001</v>
      </c>
      <c r="D12" s="718"/>
      <c r="E12" s="719">
        <v>100610617.09999999</v>
      </c>
      <c r="F12" s="382"/>
      <c r="G12" s="733" t="s">
        <v>12</v>
      </c>
      <c r="H12" s="363"/>
      <c r="I12" s="363"/>
    </row>
    <row r="13" spans="1:9" x14ac:dyDescent="0.3">
      <c r="A13" s="529" t="s">
        <v>346</v>
      </c>
      <c r="B13" s="380"/>
      <c r="C13" s="717">
        <v>-398014114.25999999</v>
      </c>
      <c r="D13" s="718"/>
      <c r="E13" s="719">
        <v>-698513099.35000002</v>
      </c>
      <c r="F13" s="382"/>
      <c r="G13" s="733">
        <v>-43.019806696485546</v>
      </c>
      <c r="H13" s="363"/>
      <c r="I13" s="363"/>
    </row>
    <row r="14" spans="1:9" s="84" customFormat="1" x14ac:dyDescent="0.3">
      <c r="A14" s="371" t="s">
        <v>347</v>
      </c>
      <c r="B14" s="532"/>
      <c r="C14" s="720">
        <v>6147879664.3100004</v>
      </c>
      <c r="D14" s="722"/>
      <c r="E14" s="798">
        <v>4895003124.9200001</v>
      </c>
      <c r="F14" s="533"/>
      <c r="G14" s="735">
        <v>25.595010001356766</v>
      </c>
      <c r="H14" s="799"/>
      <c r="I14" s="799"/>
    </row>
    <row r="15" spans="1:9" x14ac:dyDescent="0.3">
      <c r="A15" s="529" t="s">
        <v>348</v>
      </c>
      <c r="B15" s="380"/>
      <c r="C15" s="717">
        <v>-658606519.21000004</v>
      </c>
      <c r="D15" s="718"/>
      <c r="E15" s="719">
        <v>87131870.269999996</v>
      </c>
      <c r="F15" s="382"/>
      <c r="G15" s="733" t="s">
        <v>12</v>
      </c>
      <c r="H15" s="363"/>
      <c r="I15" s="363"/>
    </row>
    <row r="16" spans="1:9" x14ac:dyDescent="0.3">
      <c r="A16" s="529" t="s">
        <v>349</v>
      </c>
      <c r="B16" s="380"/>
      <c r="C16" s="717">
        <v>-684874762.96000004</v>
      </c>
      <c r="D16" s="718"/>
      <c r="E16" s="719">
        <v>-52878274.479999997</v>
      </c>
      <c r="F16" s="382"/>
      <c r="G16" s="733" t="s">
        <v>12</v>
      </c>
      <c r="H16" s="363"/>
      <c r="I16" s="363"/>
    </row>
    <row r="17" spans="1:9" x14ac:dyDescent="0.3">
      <c r="A17" s="529" t="s">
        <v>350</v>
      </c>
      <c r="B17" s="380"/>
      <c r="C17" s="717">
        <v>759691340.40999997</v>
      </c>
      <c r="D17" s="718"/>
      <c r="E17" s="719">
        <v>1289180438.9400001</v>
      </c>
      <c r="F17" s="382"/>
      <c r="G17" s="733">
        <v>-41.071760208009415</v>
      </c>
      <c r="H17" s="363"/>
      <c r="I17" s="363"/>
    </row>
    <row r="18" spans="1:9" x14ac:dyDescent="0.3">
      <c r="A18" s="529" t="s">
        <v>351</v>
      </c>
      <c r="B18" s="380"/>
      <c r="C18" s="717">
        <v>-689233541.57000005</v>
      </c>
      <c r="D18" s="718"/>
      <c r="E18" s="719">
        <v>825920297.5</v>
      </c>
      <c r="F18" s="382"/>
      <c r="G18" s="733" t="s">
        <v>12</v>
      </c>
      <c r="H18" s="363"/>
      <c r="I18" s="363"/>
    </row>
    <row r="19" spans="1:9" x14ac:dyDescent="0.3">
      <c r="A19" s="529" t="s">
        <v>352</v>
      </c>
      <c r="B19" s="380"/>
      <c r="C19" s="717">
        <v>-18134528.649999999</v>
      </c>
      <c r="D19" s="718"/>
      <c r="E19" s="719">
        <v>-5145510.03</v>
      </c>
      <c r="F19" s="382"/>
      <c r="G19" s="733" t="s">
        <v>12</v>
      </c>
      <c r="H19" s="363"/>
      <c r="I19" s="363"/>
    </row>
    <row r="20" spans="1:9" s="84" customFormat="1" x14ac:dyDescent="0.3">
      <c r="A20" s="531" t="s">
        <v>353</v>
      </c>
      <c r="B20" s="532"/>
      <c r="C20" s="721">
        <v>-1290117343.0699999</v>
      </c>
      <c r="D20" s="722"/>
      <c r="E20" s="800">
        <v>2144205156.8900001</v>
      </c>
      <c r="F20" s="533"/>
      <c r="G20" s="736" t="s">
        <v>12</v>
      </c>
      <c r="H20" s="799"/>
      <c r="I20" s="799"/>
    </row>
    <row r="21" spans="1:9" s="84" customFormat="1" x14ac:dyDescent="0.3">
      <c r="A21" s="367" t="s">
        <v>164</v>
      </c>
      <c r="B21" s="532"/>
      <c r="C21" s="723">
        <v>4857762321.2399998</v>
      </c>
      <c r="D21" s="801"/>
      <c r="E21" s="802">
        <v>7039208281.8100004</v>
      </c>
      <c r="F21" s="803"/>
      <c r="G21" s="732">
        <v>-30.989933430540329</v>
      </c>
    </row>
    <row r="22" spans="1:9" x14ac:dyDescent="0.3">
      <c r="A22" s="368"/>
      <c r="B22" s="380"/>
      <c r="C22" s="387"/>
      <c r="D22" s="381"/>
      <c r="E22" s="535"/>
      <c r="F22" s="382"/>
      <c r="G22" s="536"/>
    </row>
    <row r="23" spans="1:9" ht="27" x14ac:dyDescent="0.3">
      <c r="A23" s="529" t="s">
        <v>354</v>
      </c>
      <c r="B23" s="380"/>
      <c r="C23" s="717">
        <v>-847292949.34000003</v>
      </c>
      <c r="D23" s="718"/>
      <c r="E23" s="717">
        <v>-608015323.96000004</v>
      </c>
      <c r="F23" s="382"/>
      <c r="G23" s="737">
        <v>39.353880724845276</v>
      </c>
    </row>
    <row r="24" spans="1:9" x14ac:dyDescent="0.3">
      <c r="A24" s="369" t="s">
        <v>355</v>
      </c>
      <c r="B24" s="380"/>
      <c r="C24" s="717">
        <v>-1031483202.71</v>
      </c>
      <c r="D24" s="718"/>
      <c r="E24" s="719">
        <v>-920152025.49000001</v>
      </c>
      <c r="F24" s="382"/>
      <c r="G24" s="733">
        <v>12.099215579155398</v>
      </c>
    </row>
    <row r="25" spans="1:9" x14ac:dyDescent="0.3">
      <c r="A25" s="369" t="s">
        <v>356</v>
      </c>
      <c r="B25" s="380"/>
      <c r="C25" s="725">
        <v>108042552.34</v>
      </c>
      <c r="D25" s="718"/>
      <c r="E25" s="724">
        <v>10400039.59</v>
      </c>
      <c r="F25" s="382"/>
      <c r="G25" s="731" t="s">
        <v>12</v>
      </c>
    </row>
    <row r="26" spans="1:9" x14ac:dyDescent="0.3">
      <c r="A26" s="369" t="s">
        <v>357</v>
      </c>
      <c r="B26" s="380"/>
      <c r="C26" s="726">
        <v>-493926640.74000001</v>
      </c>
      <c r="D26" s="718"/>
      <c r="E26" s="727">
        <v>-9654083.8800000008</v>
      </c>
      <c r="F26" s="382"/>
      <c r="G26" s="731" t="s">
        <v>12</v>
      </c>
    </row>
    <row r="27" spans="1:9" x14ac:dyDescent="0.3">
      <c r="A27" s="368"/>
      <c r="B27" s="380"/>
      <c r="C27" s="387"/>
      <c r="D27" s="381"/>
      <c r="E27" s="535"/>
      <c r="F27" s="382"/>
      <c r="G27" s="536"/>
    </row>
    <row r="28" spans="1:9" s="84" customFormat="1" x14ac:dyDescent="0.3">
      <c r="A28" s="371" t="s">
        <v>169</v>
      </c>
      <c r="B28" s="532"/>
      <c r="C28" s="720">
        <v>2593102080.79</v>
      </c>
      <c r="D28" s="722"/>
      <c r="E28" s="798">
        <v>5511786888.0699997</v>
      </c>
      <c r="F28" s="533"/>
      <c r="G28" s="735">
        <v>-52.953513380521912</v>
      </c>
    </row>
    <row r="29" spans="1:9" x14ac:dyDescent="0.3">
      <c r="A29" s="368"/>
      <c r="B29" s="380"/>
      <c r="C29" s="387"/>
      <c r="D29" s="381"/>
      <c r="E29" s="535"/>
      <c r="F29" s="382"/>
      <c r="G29" s="536"/>
    </row>
    <row r="30" spans="1:9" x14ac:dyDescent="0.3">
      <c r="A30" s="369" t="s">
        <v>358</v>
      </c>
      <c r="B30" s="380"/>
      <c r="C30" s="725">
        <v>-1426830451.3199999</v>
      </c>
      <c r="D30" s="718"/>
      <c r="E30" s="724">
        <v>-109703266.77</v>
      </c>
      <c r="F30" s="382"/>
      <c r="G30" s="731" t="s">
        <v>12</v>
      </c>
    </row>
    <row r="31" spans="1:9" x14ac:dyDescent="0.3">
      <c r="A31" s="368"/>
      <c r="B31" s="380"/>
      <c r="C31" s="728"/>
      <c r="D31" s="382"/>
      <c r="E31" s="577"/>
      <c r="F31" s="382"/>
      <c r="G31" s="536"/>
    </row>
    <row r="32" spans="1:9" s="84" customFormat="1" x14ac:dyDescent="0.3">
      <c r="A32" s="367" t="s">
        <v>207</v>
      </c>
      <c r="B32" s="532"/>
      <c r="C32" s="729">
        <v>-3691490691.7699995</v>
      </c>
      <c r="D32" s="804"/>
      <c r="E32" s="805">
        <v>-1637124660.51</v>
      </c>
      <c r="F32" s="803"/>
      <c r="G32" s="732">
        <v>125.5</v>
      </c>
    </row>
    <row r="33" spans="1:7" x14ac:dyDescent="0.3">
      <c r="A33" s="368"/>
      <c r="B33" s="380"/>
      <c r="C33" s="387"/>
      <c r="D33" s="381"/>
      <c r="E33" s="535"/>
      <c r="F33" s="382"/>
      <c r="G33" s="536"/>
    </row>
    <row r="34" spans="1:7" s="84" customFormat="1" x14ac:dyDescent="0.3">
      <c r="A34" s="537" t="s">
        <v>205</v>
      </c>
      <c r="B34" s="532"/>
      <c r="C34" s="730">
        <v>-4116996266.48</v>
      </c>
      <c r="D34" s="801"/>
      <c r="E34" s="806">
        <v>-7712966795.4099998</v>
      </c>
      <c r="F34" s="803"/>
      <c r="G34" s="738">
        <v>-46.622403859821723</v>
      </c>
    </row>
    <row r="35" spans="1:7" x14ac:dyDescent="0.3">
      <c r="A35" s="368"/>
      <c r="B35" s="380"/>
      <c r="C35" s="387"/>
      <c r="D35" s="381"/>
      <c r="E35" s="535"/>
      <c r="F35" s="382"/>
      <c r="G35" s="536"/>
    </row>
    <row r="36" spans="1:7" x14ac:dyDescent="0.3">
      <c r="A36" s="369" t="s">
        <v>359</v>
      </c>
      <c r="B36" s="380"/>
      <c r="C36" s="725">
        <v>262945598.58000001</v>
      </c>
      <c r="D36" s="718"/>
      <c r="E36" s="724">
        <v>113911392.83</v>
      </c>
      <c r="F36" s="382"/>
      <c r="G36" s="731">
        <v>130.80000000000001</v>
      </c>
    </row>
    <row r="37" spans="1:7" s="84" customFormat="1" x14ac:dyDescent="0.3">
      <c r="A37" s="367" t="s">
        <v>360</v>
      </c>
      <c r="B37" s="532"/>
      <c r="C37" s="723">
        <v>-2687779038.4299998</v>
      </c>
      <c r="D37" s="801"/>
      <c r="E37" s="802">
        <v>-2196971781.2800002</v>
      </c>
      <c r="F37" s="803"/>
      <c r="G37" s="732">
        <v>22.340171199834227</v>
      </c>
    </row>
    <row r="38" spans="1:7" x14ac:dyDescent="0.3">
      <c r="A38" s="538"/>
      <c r="B38" s="380"/>
      <c r="C38" s="539"/>
      <c r="D38" s="381"/>
      <c r="E38" s="540"/>
      <c r="F38" s="382"/>
      <c r="G38" s="541"/>
    </row>
    <row r="39" spans="1:7" x14ac:dyDescent="0.3">
      <c r="A39" s="370"/>
      <c r="B39" s="380"/>
      <c r="C39" s="542"/>
      <c r="D39" s="543"/>
      <c r="E39" s="544"/>
      <c r="F39" s="545"/>
      <c r="G39" s="546"/>
    </row>
    <row r="40" spans="1:7" s="84" customFormat="1" ht="15" thickBot="1" x14ac:dyDescent="0.35">
      <c r="A40" s="365" t="s">
        <v>80</v>
      </c>
      <c r="B40" s="807"/>
      <c r="C40" s="685">
        <v>44742</v>
      </c>
      <c r="D40" s="83"/>
      <c r="E40" s="808">
        <v>44561</v>
      </c>
      <c r="F40" s="83"/>
      <c r="G40" s="809" t="s">
        <v>216</v>
      </c>
    </row>
    <row r="41" spans="1:7" s="84" customFormat="1" ht="15" x14ac:dyDescent="0.3">
      <c r="A41" s="547" t="s">
        <v>361</v>
      </c>
      <c r="B41" s="532"/>
      <c r="C41" s="756">
        <v>12235</v>
      </c>
      <c r="D41" s="796" t="s">
        <v>480</v>
      </c>
      <c r="E41" s="810">
        <v>11151847045.809999</v>
      </c>
      <c r="F41" s="803"/>
      <c r="G41" s="534">
        <v>9.6999999999999993</v>
      </c>
    </row>
    <row r="42" spans="1:7" s="84" customFormat="1" x14ac:dyDescent="0.3">
      <c r="A42" s="547" t="s">
        <v>362</v>
      </c>
      <c r="B42" s="532"/>
      <c r="C42" s="739">
        <v>9546722138.0300007</v>
      </c>
      <c r="D42" s="801"/>
      <c r="E42" s="810">
        <v>12021750819.57</v>
      </c>
      <c r="F42" s="803"/>
      <c r="G42" s="732">
        <v>-20.587921998108154</v>
      </c>
    </row>
    <row r="43" spans="1:7" x14ac:dyDescent="0.3">
      <c r="A43" s="529" t="s">
        <v>363</v>
      </c>
      <c r="B43" s="380"/>
      <c r="C43" s="717">
        <v>12733693077.589998</v>
      </c>
      <c r="D43" s="718"/>
      <c r="E43" s="719">
        <v>11469741615.33</v>
      </c>
      <c r="F43" s="382"/>
      <c r="G43" s="731">
        <v>11.019877383904195</v>
      </c>
    </row>
    <row r="44" spans="1:7" s="84" customFormat="1" x14ac:dyDescent="0.3">
      <c r="A44" s="366" t="s">
        <v>364</v>
      </c>
      <c r="B44" s="532"/>
      <c r="C44" s="730">
        <v>22280415215.619999</v>
      </c>
      <c r="D44" s="801"/>
      <c r="E44" s="806">
        <v>23491492434.900002</v>
      </c>
      <c r="F44" s="803"/>
      <c r="G44" s="732">
        <v>-5.1553864559101941</v>
      </c>
    </row>
    <row r="45" spans="1:7" x14ac:dyDescent="0.3">
      <c r="A45" s="529" t="s">
        <v>124</v>
      </c>
      <c r="B45" s="380"/>
      <c r="C45" s="717">
        <v>-1431089861.98</v>
      </c>
      <c r="D45" s="718"/>
      <c r="E45" s="719">
        <v>-817222664.42999995</v>
      </c>
      <c r="F45" s="382"/>
      <c r="G45" s="731">
        <v>75.116271766417881</v>
      </c>
    </row>
    <row r="46" spans="1:7" s="84" customFormat="1" x14ac:dyDescent="0.3">
      <c r="A46" s="366" t="s">
        <v>197</v>
      </c>
      <c r="B46" s="532"/>
      <c r="C46" s="730">
        <v>20701636087.880001</v>
      </c>
      <c r="D46" s="801"/>
      <c r="E46" s="806">
        <v>22674269770.470001</v>
      </c>
      <c r="F46" s="803"/>
      <c r="G46" s="732">
        <v>-8.6998774494562721</v>
      </c>
    </row>
    <row r="49" spans="1:12" x14ac:dyDescent="0.3">
      <c r="A49" s="764" t="s">
        <v>465</v>
      </c>
      <c r="C49" s="390"/>
      <c r="D49" s="390"/>
      <c r="F49" s="390"/>
      <c r="H49" s="390"/>
      <c r="I49" s="390"/>
      <c r="J49" s="390"/>
      <c r="K49" s="390"/>
      <c r="L49" s="390"/>
    </row>
    <row r="50" spans="1:12" x14ac:dyDescent="0.3">
      <c r="C50" s="390"/>
      <c r="D50" s="390"/>
      <c r="F50" s="390"/>
      <c r="H50" s="390"/>
      <c r="I50" s="390"/>
      <c r="J50" s="390"/>
      <c r="K50" s="390"/>
      <c r="L50" s="390"/>
    </row>
  </sheetData>
  <pageMargins left="0.31496062992125984" right="0.11811023622047245" top="0.15748031496062992" bottom="0.15748031496062992" header="0.31496062992125984" footer="0.31496062992125984"/>
  <pageSetup scale="78" orientation="portrait" r:id="rId1"/>
  <customProperties>
    <customPr name="_pios_id" r:id="rId2"/>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Comprehensive income statement</vt:lpstr>
      <vt:lpstr>Statement of changes in equity</vt:lpstr>
      <vt:lpstr>Workforce</vt:lpstr>
      <vt:lpstr>10-year overview</vt:lpstr>
      <vt:lpstr>Material Group companies</vt:lpstr>
      <vt:lpstr>Glossary</vt:lpstr>
      <vt:lpstr>'10-year overview'!Druckbereich</vt:lpstr>
      <vt:lpstr>'Balance sheet'!Druckbereich</vt:lpstr>
      <vt:lpstr>'Cash flow statement'!Druckbereich</vt:lpstr>
      <vt:lpstr>'Comprehensive income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'Statement of changes in equity'!Druckbereich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2022-07-28T14:42:02Z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ies>
</file>